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6. zasedání\"/>
    </mc:Choice>
  </mc:AlternateContent>
  <bookViews>
    <workbookView xWindow="0" yWindow="0" windowWidth="23040" windowHeight="9072"/>
  </bookViews>
  <sheets>
    <sheet name="Výroba - experiment" sheetId="2" r:id="rId1"/>
    <sheet name="JK" sheetId="3" r:id="rId2"/>
    <sheet name="LD" sheetId="4" r:id="rId3"/>
    <sheet name="PB" sheetId="5" r:id="rId4"/>
    <sheet name="PM" sheetId="6" r:id="rId5"/>
    <sheet name="ZK" sheetId="7" r:id="rId6"/>
  </sheets>
  <definedNames>
    <definedName name="_xlnm.Print_Area" localSheetId="0">'Výroba - experiment'!$A$1:$R$36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7" l="1"/>
  <c r="D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E33" i="6"/>
  <c r="D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E33" i="5"/>
  <c r="D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E33" i="4"/>
  <c r="D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AA24" i="2"/>
  <c r="AA25" i="2"/>
  <c r="E33" i="3" l="1"/>
  <c r="D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7" i="2" l="1"/>
  <c r="P24" i="2"/>
  <c r="P26" i="2"/>
  <c r="H27" i="2"/>
  <c r="H24" i="2"/>
  <c r="H26" i="2"/>
  <c r="H32" i="2" l="1"/>
  <c r="H28" i="2"/>
  <c r="H30" i="2"/>
  <c r="H22" i="2"/>
  <c r="H23" i="2"/>
  <c r="H25" i="2"/>
  <c r="H31" i="2"/>
  <c r="H29" i="2"/>
  <c r="P30" i="2" l="1"/>
  <c r="P28" i="2"/>
  <c r="P31" i="2" l="1"/>
  <c r="P25" i="2"/>
  <c r="P23" i="2"/>
  <c r="P22" i="2"/>
  <c r="P32" i="2"/>
  <c r="P29" i="2"/>
  <c r="Q33" i="2" l="1"/>
  <c r="Q34" i="2" s="1"/>
  <c r="E33" i="2"/>
  <c r="D33" i="2"/>
</calcChain>
</file>

<file path=xl/sharedStrings.xml><?xml version="1.0" encoding="utf-8"?>
<sst xmlns="http://schemas.openxmlformats.org/spreadsheetml/2006/main" count="520" uniqueCount="104">
  <si>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</si>
  <si>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</si>
  <si>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</si>
  <si>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</si>
  <si>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</si>
  <si>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</si>
  <si>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</si>
  <si>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</si>
  <si>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</si>
  <si>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</si>
  <si>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</si>
  <si>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</si>
  <si>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</si>
  <si>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</si>
  <si>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</si>
  <si>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</si>
  <si>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</si>
  <si>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</si>
  <si>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</si>
  <si>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</si>
  <si>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</si>
  <si>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</si>
  <si>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</si>
  <si>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</si>
  <si>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</si>
  <si>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</si>
  <si>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</si>
  <si>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Producentskástrategie</t>
  </si>
  <si>
    <t>zbývá</t>
  </si>
  <si>
    <t>0-30</t>
  </si>
  <si>
    <t>0-15</t>
  </si>
  <si>
    <t>0-5</t>
  </si>
  <si>
    <t>0-10</t>
  </si>
  <si>
    <t>koprodukce - země</t>
  </si>
  <si>
    <t>ne</t>
  </si>
  <si>
    <t>ano</t>
  </si>
  <si>
    <t>Německo, Slovensko</t>
  </si>
  <si>
    <t xml:space="preserve"> Polsko, Německo</t>
  </si>
  <si>
    <t>Slovensko, Dánsko</t>
  </si>
  <si>
    <t>Lucembursko</t>
  </si>
  <si>
    <r>
      <rPr>
        <b/>
        <sz val="9.5"/>
        <rFont val="Arial"/>
        <family val="2"/>
        <charset val="238"/>
      </rPr>
      <t xml:space="preserve">Forma podpory: </t>
    </r>
    <r>
      <rPr>
        <sz val="9.5"/>
        <rFont val="Arial"/>
        <family val="2"/>
        <charset val="238"/>
      </rPr>
      <t>dotace</t>
    </r>
  </si>
  <si>
    <r>
      <t>Lhůta pro podávání žádostí:</t>
    </r>
    <r>
      <rPr>
        <sz val="9.5"/>
        <rFont val="Arial"/>
        <family val="2"/>
        <charset val="238"/>
      </rPr>
      <t xml:space="preserve"> 13.6.2017 - 13.7.2017</t>
    </r>
  </si>
  <si>
    <t>Cíle podpory kinematografie a kritéria Rady při hodnocení žádosti o podporu kinematografie ve smyslu § 13 odst. 1 písm. b) zákona o audiovizi</t>
  </si>
  <si>
    <t>1. rozvoj kvalitní, umělecky a společensky progresivní, žánrově pestré české kinematografie</t>
  </si>
  <si>
    <t>s většinovou účastí českých koproducentů, za které se považuje:</t>
  </si>
  <si>
    <t>republiky, nebo</t>
  </si>
  <si>
    <t>kteří mají místo podnikání, místo trvalého pobytu nebo sídlo mimo území České republiky, a přitom platí, že:</t>
  </si>
  <si>
    <t>2. České kinematografické dílo, na jehož výrobě se koproducenti s místem podnikání, místem trvalého pobytu nebo sídlem na území České republiky, podílí společně s koproducentem nebo koproducenty,</t>
  </si>
  <si>
    <t>a. U dvoustranné koprodukce musí být česká finanční účast na celkových výrobních nákladech projektu vyšší než 50 %</t>
  </si>
  <si>
    <t>b. U vícestranné koprodukce musí být podíl české finanční účasti na celkových výrobních nákladech projektu vyšší než podíl každého dalšího koproducenta projektu</t>
  </si>
  <si>
    <t>1. České kinematografické dílo se 100% podílem výrobce nebo koproducentů na financování celkových výrobních nákladů, kteří mají místo podnikání, místo trvalého pobytu nebo sídlo na území České</t>
  </si>
  <si>
    <t>2013-2017</t>
  </si>
  <si>
    <t>1994-2017</t>
  </si>
  <si>
    <t>1987-2017</t>
  </si>
  <si>
    <t>1992-2017</t>
  </si>
  <si>
    <t>1996-2017</t>
  </si>
  <si>
    <t>2000-2017</t>
  </si>
  <si>
    <t>2011-2017</t>
  </si>
  <si>
    <t>2003-2017</t>
  </si>
  <si>
    <t>2004-2017</t>
  </si>
  <si>
    <t>2008-2017</t>
  </si>
  <si>
    <t>Frame Films s.r.o.</t>
  </si>
  <si>
    <t>Barletta s.r.o.</t>
  </si>
  <si>
    <t>Lukáš Rittštein</t>
  </si>
  <si>
    <t>D1 film s.r.o.</t>
  </si>
  <si>
    <t>GPO Platform s.r.o.</t>
  </si>
  <si>
    <t>Analog Vision s.r.o.</t>
  </si>
  <si>
    <t>Silk Films s.r.o.</t>
  </si>
  <si>
    <t>Girl and Gun s.r.o.</t>
  </si>
  <si>
    <t>Punk Film s.r.o.</t>
  </si>
  <si>
    <t>Central Bus Station</t>
  </si>
  <si>
    <t>Homemade Dinamite</t>
  </si>
  <si>
    <t>Linie splněných přání v Horizontu událostí</t>
  </si>
  <si>
    <t>500 Plošin</t>
  </si>
  <si>
    <t>Krastí</t>
  </si>
  <si>
    <t>Battlestar Potemkin</t>
  </si>
  <si>
    <t>Taurofilie</t>
  </si>
  <si>
    <t>Osobn í život díry</t>
  </si>
  <si>
    <t>RCL Film</t>
  </si>
  <si>
    <t>Černobílá</t>
  </si>
  <si>
    <t xml:space="preserve">Voříšek Zmizík </t>
  </si>
  <si>
    <t>0-26%</t>
  </si>
  <si>
    <t>Výroba experimentálního filmu s majoritní českou účastí</t>
  </si>
  <si>
    <r>
      <t>Evidenční číslo výzvy:</t>
    </r>
    <r>
      <rPr>
        <sz val="9.5"/>
        <rFont val="Arial"/>
        <family val="2"/>
        <charset val="238"/>
      </rPr>
      <t xml:space="preserve"> 2017-2-6-19</t>
    </r>
  </si>
  <si>
    <t>Finanční alokace: 2 000 000 Kč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</si>
  <si>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31.12.2019</t>
    </r>
  </si>
  <si>
    <t>2. podpora experimentální tvorby a videoartu</t>
  </si>
  <si>
    <t>3. posílení české kinematografie v mezinárodní konkurenci</t>
  </si>
  <si>
    <t>Experimentálním kinematografickým dílem se rozumí dílo, které se svým formálním zpracováním a/nebo obsahem výrazně vymyká standardní kinematografické produkci.</t>
  </si>
  <si>
    <t>Podpora je určena pro experimentální hraná česká kinematografická díla (ve smyslu § 2 odst. 1 písm. f) zákona o audiovizi) s většinovou účastí českých koproducentů, za které se považuje:</t>
  </si>
  <si>
    <t>1995-2017</t>
  </si>
  <si>
    <t>Projekty této výzvy budou na základě usnesení Rady č. 238/2017 hrazeny ze státní dotace 2017.</t>
  </si>
  <si>
    <t>31.10.2018</t>
  </si>
  <si>
    <t>60%</t>
  </si>
  <si>
    <t>80%</t>
  </si>
  <si>
    <t>90%</t>
  </si>
  <si>
    <t>ano - 20%</t>
  </si>
  <si>
    <t>dotace</t>
  </si>
  <si>
    <t>Osobní život díry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</si>
  <si>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2017-2-6-19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</si>
  <si>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</si>
  <si>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13.6.2017 - 13.7.2017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</si>
  <si>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</t>
    </r>
    <r>
      <rPr>
        <sz val="11"/>
        <color theme="1"/>
        <rFont val="Calibri"/>
        <family val="2"/>
        <charset val="238"/>
        <scheme val="minor"/>
      </rPr>
      <t>i, nejpozději do 31.12.2019</t>
    </r>
  </si>
  <si>
    <r>
      <rPr>
        <b/>
        <sz val="11"/>
        <color theme="1"/>
        <rFont val="Calibri"/>
        <family val="2"/>
        <charset val="238"/>
        <scheme val="minor"/>
      </rPr>
      <t xml:space="preserve">Forma podpory: </t>
    </r>
    <r>
      <rPr>
        <sz val="11"/>
        <color theme="1"/>
        <rFont val="Calibri"/>
        <family val="2"/>
        <charset val="238"/>
        <scheme val="minor"/>
      </rPr>
      <t>dotace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</si>
</sst>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8.5"/>
      <name val="Arial"/>
      <family val="2"/>
      <charset val="238"/>
    </font>
    <font>
      <sz val="10"/>
      <color theme="9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5" fillId="0" borderId="0" applyFill="0" applyProtection="0"/>
    <xf numFmtId="0" fontId="6" fillId="0" borderId="0" applyFill="0" applyProtection="0"/>
  </cellStyleXfs>
  <cellXfs count="6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left" vertical="top"/>
    </xf>
    <xf numFmtId="3" fontId="7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49" fontId="10" fillId="2" borderId="0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/>
    </xf>
    <xf numFmtId="49" fontId="10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49" fontId="10" fillId="0" borderId="1" xfId="0" applyNumberFormat="1" applyFont="1" applyFill="1" applyBorder="1"/>
    <xf numFmtId="9" fontId="10" fillId="0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" fontId="10" fillId="0" borderId="1" xfId="0" applyNumberFormat="1" applyFont="1" applyFill="1" applyBorder="1" applyAlignment="1">
      <alignment horizontal="left" vertical="top"/>
    </xf>
    <xf numFmtId="2" fontId="10" fillId="0" borderId="1" xfId="0" applyNumberFormat="1" applyFont="1" applyFill="1" applyBorder="1" applyAlignment="1" applyProtection="1">
      <alignment horizontal="left" vertical="center"/>
    </xf>
    <xf numFmtId="2" fontId="10" fillId="0" borderId="1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top"/>
    </xf>
    <xf numFmtId="49" fontId="13" fillId="0" borderId="2" xfId="0" applyNumberFormat="1" applyFont="1" applyBorder="1"/>
    <xf numFmtId="49" fontId="10" fillId="0" borderId="1" xfId="0" applyNumberFormat="1" applyFont="1" applyFill="1" applyBorder="1" applyAlignment="1">
      <alignment horizontal="center" vertical="top"/>
    </xf>
    <xf numFmtId="10" fontId="10" fillId="0" borderId="1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3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top"/>
    </xf>
    <xf numFmtId="3" fontId="10" fillId="2" borderId="0" xfId="0" applyNumberFormat="1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zoomScale="90" zoomScaleNormal="90" workbookViewId="0">
      <selection activeCell="AA24" sqref="AA24"/>
    </sheetView>
  </sheetViews>
  <sheetFormatPr defaultColWidth="9.109375" defaultRowHeight="12" x14ac:dyDescent="0.3"/>
  <cols>
    <col min="1" max="1" width="11.6640625" style="25" customWidth="1"/>
    <col min="2" max="2" width="19.6640625" style="25" customWidth="1"/>
    <col min="3" max="3" width="34" style="25" customWidth="1"/>
    <col min="4" max="4" width="21.44140625" style="25" customWidth="1"/>
    <col min="5" max="5" width="15" style="25" customWidth="1"/>
    <col min="6" max="6" width="11" style="26" customWidth="1"/>
    <col min="7" max="8" width="9.33203125" style="25" customWidth="1"/>
    <col min="9" max="9" width="9.6640625" style="25" customWidth="1"/>
    <col min="10" max="16" width="9.33203125" style="25" customWidth="1"/>
    <col min="17" max="17" width="13" style="25" customWidth="1"/>
    <col min="18" max="18" width="12" style="25" customWidth="1"/>
    <col min="19" max="19" width="10.33203125" style="25" customWidth="1"/>
    <col min="20" max="23" width="9.33203125" style="25" customWidth="1"/>
    <col min="24" max="24" width="10.33203125" style="25" customWidth="1"/>
    <col min="25" max="25" width="15.33203125" style="25" customWidth="1"/>
    <col min="26" max="27" width="15" style="25" customWidth="1"/>
    <col min="28" max="28" width="37.6640625" style="25" hidden="1" customWidth="1"/>
    <col min="29" max="86" width="9.109375" style="25" customWidth="1"/>
    <col min="87" max="16384" width="9.109375" style="25"/>
  </cols>
  <sheetData>
    <row r="1" spans="1:11" ht="32.25" customHeight="1" x14ac:dyDescent="0.3">
      <c r="A1" s="24" t="s">
        <v>82</v>
      </c>
    </row>
    <row r="2" spans="1:11" ht="12.6" x14ac:dyDescent="0.3">
      <c r="A2" s="27" t="s">
        <v>99</v>
      </c>
      <c r="D2" s="27" t="s">
        <v>42</v>
      </c>
    </row>
    <row r="3" spans="1:11" ht="12.6" x14ac:dyDescent="0.3">
      <c r="A3" s="27" t="s">
        <v>100</v>
      </c>
      <c r="D3" s="25" t="s">
        <v>43</v>
      </c>
    </row>
    <row r="4" spans="1:11" ht="12.6" x14ac:dyDescent="0.3">
      <c r="A4" s="27" t="s">
        <v>101</v>
      </c>
      <c r="D4" s="25" t="s">
        <v>86</v>
      </c>
    </row>
    <row r="5" spans="1:11" ht="12.6" x14ac:dyDescent="0.3">
      <c r="A5" s="27" t="s">
        <v>84</v>
      </c>
      <c r="D5" s="25" t="s">
        <v>87</v>
      </c>
    </row>
    <row r="6" spans="1:11" ht="12.6" x14ac:dyDescent="0.3">
      <c r="A6" s="27" t="s">
        <v>102</v>
      </c>
    </row>
    <row r="7" spans="1:11" ht="12" customHeight="1" x14ac:dyDescent="0.3">
      <c r="A7" s="25" t="s">
        <v>103</v>
      </c>
      <c r="D7" s="25" t="s">
        <v>89</v>
      </c>
    </row>
    <row r="8" spans="1:11" x14ac:dyDescent="0.3">
      <c r="D8" s="25" t="s">
        <v>44</v>
      </c>
    </row>
    <row r="9" spans="1:11" x14ac:dyDescent="0.3">
      <c r="D9" s="25" t="s">
        <v>50</v>
      </c>
      <c r="E9" s="28"/>
      <c r="F9" s="28"/>
      <c r="G9" s="28"/>
      <c r="H9" s="28"/>
      <c r="I9" s="28"/>
      <c r="J9" s="28"/>
      <c r="K9" s="28"/>
    </row>
    <row r="10" spans="1:11" ht="12.6" x14ac:dyDescent="0.3">
      <c r="A10" s="27"/>
      <c r="D10" s="25" t="s">
        <v>45</v>
      </c>
      <c r="E10" s="28"/>
      <c r="F10" s="28"/>
      <c r="G10" s="28"/>
      <c r="H10" s="28"/>
      <c r="I10" s="28"/>
      <c r="J10" s="28"/>
      <c r="K10" s="28"/>
    </row>
    <row r="11" spans="1:11" ht="12.6" x14ac:dyDescent="0.3">
      <c r="A11" s="27"/>
      <c r="D11" s="25" t="s">
        <v>47</v>
      </c>
      <c r="E11" s="28"/>
      <c r="F11" s="28"/>
      <c r="G11" s="28"/>
      <c r="H11" s="28"/>
      <c r="I11" s="28"/>
      <c r="J11" s="28"/>
      <c r="K11" s="28"/>
    </row>
    <row r="12" spans="1:11" ht="12.6" x14ac:dyDescent="0.3">
      <c r="A12" s="27"/>
      <c r="D12" s="25" t="s">
        <v>46</v>
      </c>
      <c r="E12" s="28"/>
      <c r="F12" s="28"/>
      <c r="G12" s="28"/>
      <c r="H12" s="28"/>
      <c r="I12" s="28"/>
      <c r="J12" s="28"/>
      <c r="K12" s="28"/>
    </row>
    <row r="13" spans="1:11" ht="12.6" x14ac:dyDescent="0.3">
      <c r="A13" s="27"/>
      <c r="D13" s="25" t="s">
        <v>48</v>
      </c>
      <c r="E13" s="28"/>
      <c r="F13" s="28"/>
      <c r="G13" s="28"/>
      <c r="H13" s="28"/>
      <c r="I13" s="28"/>
      <c r="J13" s="28"/>
      <c r="K13" s="28"/>
    </row>
    <row r="14" spans="1:11" ht="12.6" x14ac:dyDescent="0.3">
      <c r="A14" s="27"/>
      <c r="D14" s="25" t="s">
        <v>49</v>
      </c>
      <c r="E14" s="28"/>
      <c r="F14" s="28"/>
      <c r="G14" s="28"/>
      <c r="H14" s="28"/>
      <c r="I14" s="28"/>
      <c r="J14" s="28"/>
      <c r="K14" s="28"/>
    </row>
    <row r="15" spans="1:11" ht="12.6" x14ac:dyDescent="0.3">
      <c r="A15" s="27"/>
      <c r="E15" s="28"/>
      <c r="F15" s="28"/>
      <c r="G15" s="28"/>
      <c r="H15" s="28"/>
      <c r="I15" s="28"/>
      <c r="J15" s="28"/>
      <c r="K15" s="28"/>
    </row>
    <row r="16" spans="1:11" ht="12.6" x14ac:dyDescent="0.3">
      <c r="A16" s="27"/>
      <c r="D16" s="25" t="s">
        <v>88</v>
      </c>
      <c r="E16" s="28"/>
      <c r="F16" s="28"/>
      <c r="G16" s="28"/>
      <c r="H16" s="28"/>
      <c r="I16" s="28"/>
      <c r="J16" s="28"/>
      <c r="K16" s="28"/>
    </row>
    <row r="17" spans="1:28" ht="12.6" x14ac:dyDescent="0.3">
      <c r="A17" s="27"/>
      <c r="E17" s="28"/>
      <c r="F17" s="28"/>
      <c r="G17" s="28"/>
      <c r="H17" s="28"/>
      <c r="I17" s="28"/>
      <c r="J17" s="28"/>
      <c r="K17" s="28"/>
    </row>
    <row r="18" spans="1:28" ht="12.6" x14ac:dyDescent="0.3">
      <c r="A18" s="27"/>
      <c r="D18" s="25" t="s">
        <v>91</v>
      </c>
      <c r="E18" s="28"/>
      <c r="F18" s="28"/>
      <c r="G18" s="28"/>
      <c r="H18" s="28"/>
      <c r="I18" s="28"/>
      <c r="J18" s="28"/>
      <c r="K18" s="28"/>
    </row>
    <row r="19" spans="1:28" ht="12.6" x14ac:dyDescent="0.3">
      <c r="A19" s="27"/>
      <c r="D19" s="28"/>
      <c r="E19" s="28"/>
      <c r="F19" s="28"/>
      <c r="G19" s="28"/>
      <c r="H19" s="28"/>
      <c r="I19" s="28"/>
      <c r="J19" s="28"/>
      <c r="K19" s="28"/>
    </row>
    <row r="20" spans="1:28" ht="86.25" customHeight="1" x14ac:dyDescent="0.3">
      <c r="A20" s="29" t="s">
        <v>0</v>
      </c>
      <c r="B20" s="29" t="s">
        <v>1</v>
      </c>
      <c r="C20" s="29" t="s">
        <v>25</v>
      </c>
      <c r="D20" s="29" t="s">
        <v>18</v>
      </c>
      <c r="E20" s="30" t="s">
        <v>2</v>
      </c>
      <c r="F20" s="29" t="s">
        <v>3</v>
      </c>
      <c r="G20" s="29" t="s">
        <v>4</v>
      </c>
      <c r="H20" s="29" t="s">
        <v>5</v>
      </c>
      <c r="I20" s="29" t="s">
        <v>21</v>
      </c>
      <c r="J20" s="29" t="s">
        <v>19</v>
      </c>
      <c r="K20" s="29" t="s">
        <v>22</v>
      </c>
      <c r="L20" s="29" t="s">
        <v>6</v>
      </c>
      <c r="M20" s="29" t="s">
        <v>7</v>
      </c>
      <c r="N20" s="29" t="s">
        <v>27</v>
      </c>
      <c r="O20" s="29" t="s">
        <v>8</v>
      </c>
      <c r="P20" s="29" t="s">
        <v>9</v>
      </c>
      <c r="Q20" s="29" t="s">
        <v>10</v>
      </c>
      <c r="R20" s="29" t="s">
        <v>11</v>
      </c>
      <c r="S20" s="29" t="s">
        <v>12</v>
      </c>
      <c r="T20" s="29" t="s">
        <v>13</v>
      </c>
      <c r="U20" s="29" t="s">
        <v>24</v>
      </c>
      <c r="V20" s="29" t="s">
        <v>23</v>
      </c>
      <c r="W20" s="29" t="s">
        <v>14</v>
      </c>
      <c r="X20" s="29" t="s">
        <v>15</v>
      </c>
      <c r="Y20" s="29" t="s">
        <v>16</v>
      </c>
      <c r="Z20" s="29" t="s">
        <v>17</v>
      </c>
      <c r="AA20" s="29" t="s">
        <v>20</v>
      </c>
      <c r="AB20" s="31" t="s">
        <v>33</v>
      </c>
    </row>
    <row r="21" spans="1:28" ht="12.6" x14ac:dyDescent="0.2">
      <c r="A21" s="32"/>
      <c r="B21" s="33"/>
      <c r="C21" s="29"/>
      <c r="D21" s="29"/>
      <c r="E21" s="30"/>
      <c r="F21" s="34"/>
      <c r="G21" s="34"/>
      <c r="H21" s="35"/>
      <c r="I21" s="29" t="s">
        <v>29</v>
      </c>
      <c r="J21" s="29" t="s">
        <v>30</v>
      </c>
      <c r="K21" s="29" t="s">
        <v>30</v>
      </c>
      <c r="L21" s="29" t="s">
        <v>31</v>
      </c>
      <c r="M21" s="29" t="s">
        <v>32</v>
      </c>
      <c r="N21" s="29" t="s">
        <v>30</v>
      </c>
      <c r="O21" s="29" t="s">
        <v>32</v>
      </c>
      <c r="P21" s="29"/>
      <c r="Q21" s="29"/>
      <c r="R21" s="29"/>
      <c r="S21" s="36"/>
      <c r="T21" s="29"/>
      <c r="U21" s="29"/>
      <c r="V21" s="29"/>
      <c r="W21" s="37"/>
      <c r="X21" s="38"/>
      <c r="Y21" s="39"/>
      <c r="Z21" s="40"/>
      <c r="AA21" s="29"/>
      <c r="AB21" s="31"/>
    </row>
    <row r="22" spans="1:28" ht="12.75" customHeight="1" x14ac:dyDescent="0.2">
      <c r="A22" s="41" t="s">
        <v>90</v>
      </c>
      <c r="B22" s="41" t="s">
        <v>65</v>
      </c>
      <c r="C22" s="41" t="s">
        <v>74</v>
      </c>
      <c r="D22" s="42">
        <v>548000</v>
      </c>
      <c r="E22" s="42">
        <v>383000</v>
      </c>
      <c r="F22" s="43">
        <v>0</v>
      </c>
      <c r="G22" s="43">
        <v>35</v>
      </c>
      <c r="H22" s="44">
        <f t="shared" ref="H22:H32" si="0">F22+G22</f>
        <v>35</v>
      </c>
      <c r="I22" s="45">
        <v>22.4</v>
      </c>
      <c r="J22" s="45">
        <v>11.8</v>
      </c>
      <c r="K22" s="45">
        <v>12</v>
      </c>
      <c r="L22" s="45">
        <v>3.6</v>
      </c>
      <c r="M22" s="45">
        <v>8.4</v>
      </c>
      <c r="N22" s="45">
        <v>11.2</v>
      </c>
      <c r="O22" s="45">
        <v>6.8</v>
      </c>
      <c r="P22" s="46">
        <f t="shared" ref="P22:P32" si="1">SUM(I22:O22)</f>
        <v>76.2</v>
      </c>
      <c r="Q22" s="47">
        <v>380000</v>
      </c>
      <c r="R22" s="48" t="s">
        <v>97</v>
      </c>
      <c r="S22" s="49" t="s">
        <v>35</v>
      </c>
      <c r="T22" s="50" t="s">
        <v>35</v>
      </c>
      <c r="U22" s="49" t="s">
        <v>34</v>
      </c>
      <c r="V22" s="50" t="s">
        <v>34</v>
      </c>
      <c r="W22" s="51">
        <v>0.7</v>
      </c>
      <c r="X22" s="50" t="s">
        <v>95</v>
      </c>
      <c r="Y22" s="52">
        <v>43555</v>
      </c>
      <c r="Z22" s="52">
        <v>43555</v>
      </c>
      <c r="AA22" s="53">
        <v>0.9</v>
      </c>
      <c r="AB22" s="54" t="s">
        <v>37</v>
      </c>
    </row>
    <row r="23" spans="1:28" ht="12.75" customHeight="1" x14ac:dyDescent="0.2">
      <c r="A23" s="41" t="s">
        <v>54</v>
      </c>
      <c r="B23" s="41" t="s">
        <v>64</v>
      </c>
      <c r="C23" s="41" t="s">
        <v>73</v>
      </c>
      <c r="D23" s="42">
        <v>408000</v>
      </c>
      <c r="E23" s="42">
        <v>350000</v>
      </c>
      <c r="F23" s="43">
        <v>47</v>
      </c>
      <c r="G23" s="43">
        <v>30</v>
      </c>
      <c r="H23" s="44">
        <f t="shared" si="0"/>
        <v>77</v>
      </c>
      <c r="I23" s="45">
        <v>23</v>
      </c>
      <c r="J23" s="45">
        <v>12.6</v>
      </c>
      <c r="K23" s="45">
        <v>12</v>
      </c>
      <c r="L23" s="45">
        <v>4</v>
      </c>
      <c r="M23" s="45">
        <v>6.2</v>
      </c>
      <c r="N23" s="45">
        <v>8.8000000000000007</v>
      </c>
      <c r="O23" s="45">
        <v>6.6</v>
      </c>
      <c r="P23" s="46">
        <f t="shared" si="1"/>
        <v>73.2</v>
      </c>
      <c r="Q23" s="47">
        <v>350000</v>
      </c>
      <c r="R23" s="48" t="s">
        <v>97</v>
      </c>
      <c r="S23" s="49" t="s">
        <v>35</v>
      </c>
      <c r="T23" s="50" t="s">
        <v>35</v>
      </c>
      <c r="U23" s="49" t="s">
        <v>34</v>
      </c>
      <c r="V23" s="50" t="s">
        <v>34</v>
      </c>
      <c r="W23" s="51">
        <v>0.86</v>
      </c>
      <c r="X23" s="50" t="s">
        <v>95</v>
      </c>
      <c r="Y23" s="52">
        <v>43373</v>
      </c>
      <c r="Z23" s="52">
        <v>43373</v>
      </c>
      <c r="AA23" s="53">
        <v>0.9</v>
      </c>
      <c r="AB23" s="54" t="s">
        <v>38</v>
      </c>
    </row>
    <row r="24" spans="1:28" ht="12" customHeight="1" x14ac:dyDescent="0.2">
      <c r="A24" s="41" t="s">
        <v>56</v>
      </c>
      <c r="B24" s="41" t="s">
        <v>66</v>
      </c>
      <c r="C24" s="41" t="s">
        <v>76</v>
      </c>
      <c r="D24" s="42">
        <v>1343984</v>
      </c>
      <c r="E24" s="42">
        <v>500000</v>
      </c>
      <c r="F24" s="43">
        <v>38</v>
      </c>
      <c r="G24" s="43">
        <v>35</v>
      </c>
      <c r="H24" s="44">
        <f t="shared" si="0"/>
        <v>73</v>
      </c>
      <c r="I24" s="45">
        <v>20</v>
      </c>
      <c r="J24" s="45">
        <v>10.4</v>
      </c>
      <c r="K24" s="45">
        <v>10.8</v>
      </c>
      <c r="L24" s="45">
        <v>4.2</v>
      </c>
      <c r="M24" s="45">
        <v>8.1999999999999993</v>
      </c>
      <c r="N24" s="45">
        <v>10.4</v>
      </c>
      <c r="O24" s="45">
        <v>6</v>
      </c>
      <c r="P24" s="46">
        <f t="shared" si="1"/>
        <v>70.000000000000014</v>
      </c>
      <c r="Q24" s="47">
        <v>500000</v>
      </c>
      <c r="R24" s="48" t="s">
        <v>97</v>
      </c>
      <c r="S24" s="49" t="s">
        <v>35</v>
      </c>
      <c r="T24" s="50" t="s">
        <v>35</v>
      </c>
      <c r="U24" s="49" t="s">
        <v>35</v>
      </c>
      <c r="V24" s="50" t="s">
        <v>96</v>
      </c>
      <c r="W24" s="51">
        <v>0.72</v>
      </c>
      <c r="X24" s="50" t="s">
        <v>94</v>
      </c>
      <c r="Y24" s="52">
        <v>43374</v>
      </c>
      <c r="Z24" s="55" t="s">
        <v>92</v>
      </c>
      <c r="AA24" s="53">
        <f t="shared" ref="AA24:AA25" si="2">Q24/(0.7*D24)</f>
        <v>0.53146891204487134</v>
      </c>
      <c r="AB24" s="54" t="s">
        <v>39</v>
      </c>
    </row>
    <row r="25" spans="1:28" x14ac:dyDescent="0.2">
      <c r="A25" s="41" t="s">
        <v>53</v>
      </c>
      <c r="B25" s="41" t="s">
        <v>63</v>
      </c>
      <c r="C25" s="41" t="s">
        <v>72</v>
      </c>
      <c r="D25" s="42">
        <v>3365330</v>
      </c>
      <c r="E25" s="42">
        <v>1500000</v>
      </c>
      <c r="F25" s="43">
        <v>56</v>
      </c>
      <c r="G25" s="43">
        <v>38</v>
      </c>
      <c r="H25" s="44">
        <f t="shared" si="0"/>
        <v>94</v>
      </c>
      <c r="I25" s="45">
        <v>21</v>
      </c>
      <c r="J25" s="45">
        <v>11.8</v>
      </c>
      <c r="K25" s="45">
        <v>10.8</v>
      </c>
      <c r="L25" s="45">
        <v>4.2</v>
      </c>
      <c r="M25" s="45">
        <v>6.4</v>
      </c>
      <c r="N25" s="45">
        <v>8.6</v>
      </c>
      <c r="O25" s="45">
        <v>4.2</v>
      </c>
      <c r="P25" s="46">
        <f t="shared" si="1"/>
        <v>67</v>
      </c>
      <c r="Q25" s="47">
        <v>770000</v>
      </c>
      <c r="R25" s="48" t="s">
        <v>97</v>
      </c>
      <c r="S25" s="49" t="s">
        <v>35</v>
      </c>
      <c r="T25" s="50" t="s">
        <v>35</v>
      </c>
      <c r="U25" s="49" t="s">
        <v>34</v>
      </c>
      <c r="V25" s="50" t="s">
        <v>34</v>
      </c>
      <c r="W25" s="51">
        <v>0.45</v>
      </c>
      <c r="X25" s="50" t="s">
        <v>93</v>
      </c>
      <c r="Y25" s="52">
        <v>43281</v>
      </c>
      <c r="Z25" s="52">
        <v>43281</v>
      </c>
      <c r="AA25" s="53">
        <f t="shared" si="2"/>
        <v>0.3268624473677173</v>
      </c>
      <c r="AB25" s="54" t="s">
        <v>36</v>
      </c>
    </row>
    <row r="26" spans="1:28" ht="12.75" customHeight="1" x14ac:dyDescent="0.2">
      <c r="A26" s="41" t="s">
        <v>57</v>
      </c>
      <c r="B26" s="41" t="s">
        <v>67</v>
      </c>
      <c r="C26" s="41" t="s">
        <v>98</v>
      </c>
      <c r="D26" s="42">
        <v>1341028</v>
      </c>
      <c r="E26" s="42">
        <v>899888</v>
      </c>
      <c r="F26" s="43">
        <v>55</v>
      </c>
      <c r="G26" s="43">
        <v>32</v>
      </c>
      <c r="H26" s="44">
        <f t="shared" si="0"/>
        <v>87</v>
      </c>
      <c r="I26" s="45">
        <v>16.600000000000001</v>
      </c>
      <c r="J26" s="45">
        <v>11.4</v>
      </c>
      <c r="K26" s="45">
        <v>9</v>
      </c>
      <c r="L26" s="45">
        <v>4.2</v>
      </c>
      <c r="M26" s="45">
        <v>7.4</v>
      </c>
      <c r="N26" s="45">
        <v>9.4</v>
      </c>
      <c r="O26" s="45">
        <v>5.2</v>
      </c>
      <c r="P26" s="46">
        <f t="shared" si="1"/>
        <v>63.2</v>
      </c>
      <c r="Q26" s="47"/>
      <c r="R26" s="48"/>
      <c r="S26" s="49" t="s">
        <v>35</v>
      </c>
      <c r="T26" s="50"/>
      <c r="U26" s="49" t="s">
        <v>34</v>
      </c>
      <c r="V26" s="50"/>
      <c r="W26" s="51">
        <v>0.79</v>
      </c>
      <c r="X26" s="50"/>
      <c r="Y26" s="52">
        <v>43455</v>
      </c>
      <c r="Z26" s="55"/>
      <c r="AA26" s="56"/>
      <c r="AB26" s="54"/>
    </row>
    <row r="27" spans="1:28" ht="12.75" customHeight="1" x14ac:dyDescent="0.2">
      <c r="A27" s="41" t="s">
        <v>55</v>
      </c>
      <c r="B27" s="41" t="s">
        <v>66</v>
      </c>
      <c r="C27" s="41" t="s">
        <v>75</v>
      </c>
      <c r="D27" s="42">
        <v>919608</v>
      </c>
      <c r="E27" s="42">
        <v>400000</v>
      </c>
      <c r="F27" s="43"/>
      <c r="G27" s="43">
        <v>30</v>
      </c>
      <c r="H27" s="44">
        <f t="shared" si="0"/>
        <v>30</v>
      </c>
      <c r="I27" s="45">
        <v>16</v>
      </c>
      <c r="J27" s="45">
        <v>9.6</v>
      </c>
      <c r="K27" s="45">
        <v>9.1999999999999993</v>
      </c>
      <c r="L27" s="45">
        <v>4.2</v>
      </c>
      <c r="M27" s="45">
        <v>8.1999999999999993</v>
      </c>
      <c r="N27" s="45">
        <v>9.8000000000000007</v>
      </c>
      <c r="O27" s="45">
        <v>6</v>
      </c>
      <c r="P27" s="46">
        <f t="shared" si="1"/>
        <v>63</v>
      </c>
      <c r="Q27" s="47"/>
      <c r="R27" s="48"/>
      <c r="S27" s="49" t="s">
        <v>35</v>
      </c>
      <c r="T27" s="50"/>
      <c r="U27" s="49" t="s">
        <v>34</v>
      </c>
      <c r="V27" s="50"/>
      <c r="W27" s="51">
        <v>0.74</v>
      </c>
      <c r="X27" s="50"/>
      <c r="Y27" s="52">
        <v>43373</v>
      </c>
      <c r="Z27" s="55"/>
      <c r="AA27" s="56"/>
      <c r="AB27" s="54"/>
    </row>
    <row r="28" spans="1:28" ht="12.75" customHeight="1" x14ac:dyDescent="0.2">
      <c r="A28" s="41" t="s">
        <v>59</v>
      </c>
      <c r="B28" s="41" t="s">
        <v>69</v>
      </c>
      <c r="C28" s="41" t="s">
        <v>79</v>
      </c>
      <c r="D28" s="42">
        <v>1244565</v>
      </c>
      <c r="E28" s="42">
        <v>563765</v>
      </c>
      <c r="F28" s="43">
        <v>52</v>
      </c>
      <c r="G28" s="43">
        <v>35</v>
      </c>
      <c r="H28" s="44">
        <f t="shared" si="0"/>
        <v>87</v>
      </c>
      <c r="I28" s="45">
        <v>14</v>
      </c>
      <c r="J28" s="45">
        <v>9.8000000000000007</v>
      </c>
      <c r="K28" s="45">
        <v>8.1999999999999993</v>
      </c>
      <c r="L28" s="45">
        <v>4</v>
      </c>
      <c r="M28" s="45">
        <v>8.1999999999999993</v>
      </c>
      <c r="N28" s="45">
        <v>9.4</v>
      </c>
      <c r="O28" s="45">
        <v>8.6</v>
      </c>
      <c r="P28" s="46">
        <f t="shared" si="1"/>
        <v>62.2</v>
      </c>
      <c r="Q28" s="47"/>
      <c r="R28" s="48"/>
      <c r="S28" s="49" t="s">
        <v>35</v>
      </c>
      <c r="T28" s="50"/>
      <c r="U28" s="49" t="s">
        <v>34</v>
      </c>
      <c r="V28" s="50"/>
      <c r="W28" s="51">
        <v>0.65</v>
      </c>
      <c r="X28" s="50"/>
      <c r="Y28" s="52">
        <v>43449</v>
      </c>
      <c r="Z28" s="55"/>
      <c r="AA28" s="56"/>
      <c r="AB28" s="54"/>
    </row>
    <row r="29" spans="1:28" ht="12.75" customHeight="1" x14ac:dyDescent="0.2">
      <c r="A29" s="41" t="s">
        <v>51</v>
      </c>
      <c r="B29" s="41" t="s">
        <v>61</v>
      </c>
      <c r="C29" s="41" t="s">
        <v>70</v>
      </c>
      <c r="D29" s="42">
        <v>2860000</v>
      </c>
      <c r="E29" s="42">
        <v>555000</v>
      </c>
      <c r="F29" s="57">
        <v>22</v>
      </c>
      <c r="G29" s="57">
        <v>24</v>
      </c>
      <c r="H29" s="44">
        <f t="shared" si="0"/>
        <v>46</v>
      </c>
      <c r="I29" s="45">
        <v>15.6</v>
      </c>
      <c r="J29" s="45">
        <v>9.4</v>
      </c>
      <c r="K29" s="45">
        <v>9.1999999999999993</v>
      </c>
      <c r="L29" s="45">
        <v>4</v>
      </c>
      <c r="M29" s="45">
        <v>8.1999999999999993</v>
      </c>
      <c r="N29" s="45">
        <v>8.1999999999999993</v>
      </c>
      <c r="O29" s="45">
        <v>6.8</v>
      </c>
      <c r="P29" s="46">
        <f t="shared" si="1"/>
        <v>61.400000000000006</v>
      </c>
      <c r="Q29" s="58"/>
      <c r="R29" s="48"/>
      <c r="S29" s="49" t="s">
        <v>35</v>
      </c>
      <c r="T29" s="50"/>
      <c r="U29" s="49" t="s">
        <v>34</v>
      </c>
      <c r="V29" s="50"/>
      <c r="W29" s="51">
        <v>0.56000000000000005</v>
      </c>
      <c r="X29" s="50"/>
      <c r="Y29" s="52">
        <v>43189</v>
      </c>
      <c r="Z29" s="55"/>
      <c r="AA29" s="56"/>
      <c r="AB29" s="54"/>
    </row>
    <row r="30" spans="1:28" ht="12.75" customHeight="1" x14ac:dyDescent="0.2">
      <c r="A30" s="41" t="s">
        <v>58</v>
      </c>
      <c r="B30" s="59" t="s">
        <v>68</v>
      </c>
      <c r="C30" s="41" t="s">
        <v>78</v>
      </c>
      <c r="D30" s="42">
        <v>840000</v>
      </c>
      <c r="E30" s="42">
        <v>600000</v>
      </c>
      <c r="F30" s="43">
        <v>55</v>
      </c>
      <c r="G30" s="43">
        <v>26</v>
      </c>
      <c r="H30" s="44">
        <f t="shared" si="0"/>
        <v>81</v>
      </c>
      <c r="I30" s="45">
        <v>15.2</v>
      </c>
      <c r="J30" s="45">
        <v>11.6</v>
      </c>
      <c r="K30" s="45">
        <v>8.6</v>
      </c>
      <c r="L30" s="45">
        <v>4</v>
      </c>
      <c r="M30" s="45">
        <v>8</v>
      </c>
      <c r="N30" s="45">
        <v>9</v>
      </c>
      <c r="O30" s="45">
        <v>4</v>
      </c>
      <c r="P30" s="46">
        <f t="shared" si="1"/>
        <v>60.4</v>
      </c>
      <c r="Q30" s="47"/>
      <c r="R30" s="48"/>
      <c r="S30" s="49" t="s">
        <v>35</v>
      </c>
      <c r="T30" s="50"/>
      <c r="U30" s="49" t="s">
        <v>34</v>
      </c>
      <c r="V30" s="50"/>
      <c r="W30" s="51">
        <v>0.71</v>
      </c>
      <c r="X30" s="50"/>
      <c r="Y30" s="52">
        <v>43524</v>
      </c>
      <c r="Z30" s="55"/>
      <c r="AA30" s="56"/>
      <c r="AB30" s="54"/>
    </row>
    <row r="31" spans="1:28" ht="12.75" customHeight="1" x14ac:dyDescent="0.2">
      <c r="A31" s="41" t="s">
        <v>52</v>
      </c>
      <c r="B31" s="41" t="s">
        <v>62</v>
      </c>
      <c r="C31" s="41" t="s">
        <v>71</v>
      </c>
      <c r="D31" s="42">
        <v>1956000</v>
      </c>
      <c r="E31" s="42">
        <v>500000</v>
      </c>
      <c r="F31" s="43">
        <v>28</v>
      </c>
      <c r="G31" s="43">
        <v>25</v>
      </c>
      <c r="H31" s="44">
        <f t="shared" si="0"/>
        <v>53</v>
      </c>
      <c r="I31" s="45">
        <v>13.6</v>
      </c>
      <c r="J31" s="45">
        <v>11.6</v>
      </c>
      <c r="K31" s="45">
        <v>7.6</v>
      </c>
      <c r="L31" s="45">
        <v>4</v>
      </c>
      <c r="M31" s="45">
        <v>7.4</v>
      </c>
      <c r="N31" s="45">
        <v>7.2</v>
      </c>
      <c r="O31" s="45">
        <v>7.8</v>
      </c>
      <c r="P31" s="46">
        <f t="shared" si="1"/>
        <v>59.199999999999996</v>
      </c>
      <c r="Q31" s="47"/>
      <c r="R31" s="48"/>
      <c r="S31" s="49" t="s">
        <v>34</v>
      </c>
      <c r="T31" s="50"/>
      <c r="U31" s="49" t="s">
        <v>34</v>
      </c>
      <c r="V31" s="50"/>
      <c r="W31" s="51" t="s">
        <v>81</v>
      </c>
      <c r="X31" s="50"/>
      <c r="Y31" s="52">
        <v>43221</v>
      </c>
      <c r="Z31" s="55"/>
      <c r="AA31" s="56"/>
      <c r="AB31" s="54"/>
    </row>
    <row r="32" spans="1:28" ht="12.75" customHeight="1" x14ac:dyDescent="0.2">
      <c r="A32" s="41" t="s">
        <v>60</v>
      </c>
      <c r="B32" s="41" t="s">
        <v>65</v>
      </c>
      <c r="C32" s="41" t="s">
        <v>80</v>
      </c>
      <c r="D32" s="42">
        <v>643000</v>
      </c>
      <c r="E32" s="42">
        <v>450000</v>
      </c>
      <c r="F32" s="60"/>
      <c r="G32" s="60"/>
      <c r="H32" s="44">
        <f t="shared" si="0"/>
        <v>0</v>
      </c>
      <c r="I32" s="45">
        <v>12.2</v>
      </c>
      <c r="J32" s="45">
        <v>10</v>
      </c>
      <c r="K32" s="45">
        <v>6.8</v>
      </c>
      <c r="L32" s="45">
        <v>3.2</v>
      </c>
      <c r="M32" s="45">
        <v>8</v>
      </c>
      <c r="N32" s="45">
        <v>7.4</v>
      </c>
      <c r="O32" s="45">
        <v>7.2</v>
      </c>
      <c r="P32" s="46">
        <f t="shared" si="1"/>
        <v>54.800000000000004</v>
      </c>
      <c r="Q32" s="47"/>
      <c r="R32" s="48"/>
      <c r="S32" s="49" t="s">
        <v>35</v>
      </c>
      <c r="T32" s="50"/>
      <c r="U32" s="49" t="s">
        <v>34</v>
      </c>
      <c r="V32" s="50"/>
      <c r="W32" s="51">
        <v>0.7</v>
      </c>
      <c r="X32" s="50"/>
      <c r="Y32" s="52">
        <v>43378</v>
      </c>
      <c r="Z32" s="55"/>
      <c r="AA32" s="56"/>
      <c r="AB32" s="54" t="s">
        <v>36</v>
      </c>
    </row>
    <row r="33" spans="1:17" ht="13.8" x14ac:dyDescent="0.3">
      <c r="A33" s="61"/>
      <c r="D33" s="62">
        <f>SUM(D22:D32)</f>
        <v>15469515</v>
      </c>
      <c r="E33" s="62">
        <f>SUM(E22:E32)</f>
        <v>6701653</v>
      </c>
      <c r="Q33" s="62">
        <f>SUM(Q22:Q32)</f>
        <v>2000000</v>
      </c>
    </row>
    <row r="34" spans="1:17" x14ac:dyDescent="0.3">
      <c r="E34" s="62"/>
      <c r="F34" s="62"/>
      <c r="P34" s="25" t="s">
        <v>28</v>
      </c>
      <c r="Q34" s="62">
        <f>2000000-Q33</f>
        <v>0</v>
      </c>
    </row>
    <row r="35" spans="1:17" x14ac:dyDescent="0.3">
      <c r="G35" s="63"/>
    </row>
  </sheetData>
  <dataValidations count="2">
    <dataValidation type="whole" showInputMessage="1" showErrorMessage="1" errorTitle="ZNOVU A LÉPE" error="To je móóóóóóc!!!!" sqref="J23:O32">
      <formula1>0</formula1>
      <formula2>15</formula2>
    </dataValidation>
    <dataValidation type="whole" allowBlank="1" showInputMessage="1" showErrorMessage="1" errorTitle="ZNOVU A LÉPE" error="To je móóóóóóc!!!!" sqref="I23:I32">
      <formula1>0</formula1>
      <formula2>30</formula2>
    </dataValidation>
  </dataValidations>
  <pageMargins left="0.7" right="0.7" top="0.78740157499999996" bottom="0.78740157499999996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ColWidth="9.109375" defaultRowHeight="12" x14ac:dyDescent="0.3"/>
  <cols>
    <col min="1" max="1" width="11.6640625" style="1" customWidth="1"/>
    <col min="2" max="2" width="19.6640625" style="1" customWidth="1"/>
    <col min="3" max="3" width="34" style="1" customWidth="1"/>
    <col min="4" max="4" width="21.44140625" style="1" customWidth="1"/>
    <col min="5" max="5" width="15" style="1" customWidth="1"/>
    <col min="6" max="6" width="11" style="5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82</v>
      </c>
    </row>
    <row r="2" spans="1:11" ht="12.6" x14ac:dyDescent="0.3">
      <c r="A2" s="2" t="s">
        <v>83</v>
      </c>
      <c r="D2" s="2" t="s">
        <v>42</v>
      </c>
    </row>
    <row r="3" spans="1:11" ht="12.6" x14ac:dyDescent="0.3">
      <c r="A3" s="2" t="s">
        <v>26</v>
      </c>
      <c r="D3" s="1" t="s">
        <v>43</v>
      </c>
    </row>
    <row r="4" spans="1:11" ht="12.6" x14ac:dyDescent="0.3">
      <c r="A4" s="2" t="s">
        <v>41</v>
      </c>
      <c r="D4" s="1" t="s">
        <v>86</v>
      </c>
    </row>
    <row r="5" spans="1:11" ht="12.6" x14ac:dyDescent="0.3">
      <c r="A5" s="2" t="s">
        <v>84</v>
      </c>
      <c r="D5" s="1" t="s">
        <v>87</v>
      </c>
    </row>
    <row r="6" spans="1:11" ht="12.6" x14ac:dyDescent="0.3">
      <c r="A6" s="2" t="s">
        <v>85</v>
      </c>
    </row>
    <row r="7" spans="1:11" ht="12" customHeight="1" x14ac:dyDescent="0.3">
      <c r="A7" s="1" t="s">
        <v>40</v>
      </c>
      <c r="D7" s="1" t="s">
        <v>89</v>
      </c>
    </row>
    <row r="8" spans="1:11" x14ac:dyDescent="0.3">
      <c r="D8" s="1" t="s">
        <v>44</v>
      </c>
    </row>
    <row r="9" spans="1:11" x14ac:dyDescent="0.3">
      <c r="D9" s="1" t="s">
        <v>50</v>
      </c>
      <c r="E9" s="10"/>
      <c r="F9" s="10"/>
      <c r="G9" s="10"/>
      <c r="H9" s="10"/>
      <c r="I9" s="10"/>
      <c r="J9" s="10"/>
      <c r="K9" s="10"/>
    </row>
    <row r="10" spans="1:11" ht="12.6" x14ac:dyDescent="0.3">
      <c r="A10" s="2"/>
      <c r="D10" s="1" t="s">
        <v>45</v>
      </c>
      <c r="E10" s="10"/>
      <c r="F10" s="10"/>
      <c r="G10" s="10"/>
      <c r="H10" s="10"/>
      <c r="I10" s="10"/>
      <c r="J10" s="10"/>
      <c r="K10" s="10"/>
    </row>
    <row r="11" spans="1:11" ht="12.6" x14ac:dyDescent="0.3">
      <c r="A11" s="2"/>
      <c r="D11" s="1" t="s">
        <v>47</v>
      </c>
      <c r="E11" s="10"/>
      <c r="F11" s="10"/>
      <c r="G11" s="10"/>
      <c r="H11" s="10"/>
      <c r="I11" s="10"/>
      <c r="J11" s="10"/>
      <c r="K11" s="10"/>
    </row>
    <row r="12" spans="1:11" ht="12.6" x14ac:dyDescent="0.3">
      <c r="A12" s="2"/>
      <c r="D12" s="1" t="s">
        <v>46</v>
      </c>
      <c r="E12" s="10"/>
      <c r="F12" s="10"/>
      <c r="G12" s="10"/>
      <c r="H12" s="10"/>
      <c r="I12" s="10"/>
      <c r="J12" s="10"/>
      <c r="K12" s="10"/>
    </row>
    <row r="13" spans="1:11" ht="12.6" x14ac:dyDescent="0.3">
      <c r="A13" s="2"/>
      <c r="D13" s="1" t="s">
        <v>48</v>
      </c>
      <c r="E13" s="10"/>
      <c r="F13" s="10"/>
      <c r="G13" s="10"/>
      <c r="H13" s="10"/>
      <c r="I13" s="10"/>
      <c r="J13" s="10"/>
      <c r="K13" s="10"/>
    </row>
    <row r="14" spans="1:11" ht="12.6" x14ac:dyDescent="0.3">
      <c r="A14" s="2"/>
      <c r="D14" s="1" t="s">
        <v>49</v>
      </c>
      <c r="E14" s="10"/>
      <c r="F14" s="10"/>
      <c r="G14" s="10"/>
      <c r="H14" s="10"/>
      <c r="I14" s="10"/>
      <c r="J14" s="10"/>
      <c r="K14" s="10"/>
    </row>
    <row r="15" spans="1:11" ht="12.6" x14ac:dyDescent="0.3">
      <c r="A15" s="2"/>
      <c r="E15" s="10"/>
      <c r="F15" s="10"/>
      <c r="G15" s="10"/>
      <c r="H15" s="10"/>
      <c r="I15" s="10"/>
      <c r="J15" s="10"/>
      <c r="K15" s="10"/>
    </row>
    <row r="16" spans="1:11" ht="12.6" x14ac:dyDescent="0.3">
      <c r="A16" s="2"/>
      <c r="D16" s="1" t="s">
        <v>88</v>
      </c>
      <c r="E16" s="10"/>
      <c r="F16" s="10"/>
      <c r="G16" s="10"/>
      <c r="H16" s="10"/>
      <c r="I16" s="10"/>
      <c r="J16" s="10"/>
      <c r="K16" s="10"/>
    </row>
    <row r="17" spans="1:16" ht="12.6" x14ac:dyDescent="0.3">
      <c r="A17" s="2"/>
      <c r="E17" s="10"/>
      <c r="F17" s="10"/>
      <c r="G17" s="10"/>
      <c r="H17" s="10"/>
      <c r="I17" s="10"/>
      <c r="J17" s="10"/>
      <c r="K17" s="10"/>
    </row>
    <row r="18" spans="1:16" ht="12.6" x14ac:dyDescent="0.3">
      <c r="A18" s="2"/>
      <c r="D18" s="1" t="s">
        <v>91</v>
      </c>
      <c r="E18" s="10"/>
      <c r="F18" s="10"/>
      <c r="G18" s="10"/>
      <c r="H18" s="10"/>
      <c r="I18" s="10"/>
      <c r="J18" s="10"/>
      <c r="K18" s="10"/>
    </row>
    <row r="19" spans="1:16" ht="12.6" x14ac:dyDescent="0.3">
      <c r="A19" s="2"/>
      <c r="D19" s="10"/>
      <c r="E19" s="10"/>
      <c r="F19" s="10"/>
      <c r="G19" s="10"/>
      <c r="H19" s="10"/>
      <c r="I19" s="10"/>
      <c r="J19" s="10"/>
      <c r="K19" s="10"/>
    </row>
    <row r="20" spans="1:16" ht="86.25" customHeight="1" x14ac:dyDescent="0.3">
      <c r="A20" s="7" t="s">
        <v>0</v>
      </c>
      <c r="B20" s="7" t="s">
        <v>1</v>
      </c>
      <c r="C20" s="7" t="s">
        <v>25</v>
      </c>
      <c r="D20" s="7" t="s">
        <v>18</v>
      </c>
      <c r="E20" s="14" t="s">
        <v>2</v>
      </c>
      <c r="F20" s="7" t="s">
        <v>3</v>
      </c>
      <c r="G20" s="7" t="s">
        <v>4</v>
      </c>
      <c r="H20" s="7" t="s">
        <v>5</v>
      </c>
      <c r="I20" s="7" t="s">
        <v>21</v>
      </c>
      <c r="J20" s="7" t="s">
        <v>19</v>
      </c>
      <c r="K20" s="7" t="s">
        <v>22</v>
      </c>
      <c r="L20" s="7" t="s">
        <v>6</v>
      </c>
      <c r="M20" s="7" t="s">
        <v>7</v>
      </c>
      <c r="N20" s="7" t="s">
        <v>27</v>
      </c>
      <c r="O20" s="7" t="s">
        <v>8</v>
      </c>
      <c r="P20" s="7" t="s">
        <v>9</v>
      </c>
    </row>
    <row r="21" spans="1:16" ht="12.6" x14ac:dyDescent="0.2">
      <c r="A21" s="15"/>
      <c r="B21" s="16"/>
      <c r="C21" s="7"/>
      <c r="D21" s="7"/>
      <c r="E21" s="14"/>
      <c r="F21" s="17"/>
      <c r="G21" s="17"/>
      <c r="H21" s="8"/>
      <c r="I21" s="7" t="s">
        <v>29</v>
      </c>
      <c r="J21" s="7" t="s">
        <v>30</v>
      </c>
      <c r="K21" s="7" t="s">
        <v>30</v>
      </c>
      <c r="L21" s="7" t="s">
        <v>31</v>
      </c>
      <c r="M21" s="7" t="s">
        <v>32</v>
      </c>
      <c r="N21" s="7" t="s">
        <v>30</v>
      </c>
      <c r="O21" s="7" t="s">
        <v>32</v>
      </c>
      <c r="P21" s="7"/>
    </row>
    <row r="22" spans="1:16" ht="12.75" customHeight="1" x14ac:dyDescent="0.3">
      <c r="A22" s="13" t="s">
        <v>53</v>
      </c>
      <c r="B22" s="13" t="s">
        <v>63</v>
      </c>
      <c r="C22" s="13" t="s">
        <v>72</v>
      </c>
      <c r="D22" s="18">
        <v>3365330</v>
      </c>
      <c r="E22" s="18">
        <v>1500000</v>
      </c>
      <c r="F22" s="21">
        <v>56</v>
      </c>
      <c r="G22" s="21">
        <v>38</v>
      </c>
      <c r="H22" s="19">
        <f t="shared" ref="H22:H32" si="0">F22+G22</f>
        <v>94</v>
      </c>
      <c r="I22" s="11">
        <v>24</v>
      </c>
      <c r="J22" s="11">
        <v>12</v>
      </c>
      <c r="K22" s="11">
        <v>11</v>
      </c>
      <c r="L22" s="11">
        <v>4</v>
      </c>
      <c r="M22" s="11">
        <v>6</v>
      </c>
      <c r="N22" s="11">
        <v>8</v>
      </c>
      <c r="O22" s="11">
        <v>4</v>
      </c>
      <c r="P22" s="12">
        <f t="shared" ref="P22:P32" si="1">SUM(I22:O22)</f>
        <v>69</v>
      </c>
    </row>
    <row r="23" spans="1:16" ht="12.75" customHeight="1" x14ac:dyDescent="0.3">
      <c r="A23" s="13" t="s">
        <v>54</v>
      </c>
      <c r="B23" s="13" t="s">
        <v>64</v>
      </c>
      <c r="C23" s="13" t="s">
        <v>73</v>
      </c>
      <c r="D23" s="18">
        <v>408000</v>
      </c>
      <c r="E23" s="18">
        <v>350000</v>
      </c>
      <c r="F23" s="21">
        <v>47</v>
      </c>
      <c r="G23" s="21">
        <v>30</v>
      </c>
      <c r="H23" s="19">
        <f t="shared" si="0"/>
        <v>77</v>
      </c>
      <c r="I23" s="11">
        <v>20</v>
      </c>
      <c r="J23" s="11">
        <v>13</v>
      </c>
      <c r="K23" s="11">
        <v>11</v>
      </c>
      <c r="L23" s="11">
        <v>4</v>
      </c>
      <c r="M23" s="11">
        <v>6</v>
      </c>
      <c r="N23" s="11">
        <v>8</v>
      </c>
      <c r="O23" s="11">
        <v>7</v>
      </c>
      <c r="P23" s="12">
        <f t="shared" si="1"/>
        <v>69</v>
      </c>
    </row>
    <row r="24" spans="1:16" ht="12" customHeight="1" x14ac:dyDescent="0.3">
      <c r="A24" s="13" t="s">
        <v>52</v>
      </c>
      <c r="B24" s="13" t="s">
        <v>62</v>
      </c>
      <c r="C24" s="13" t="s">
        <v>71</v>
      </c>
      <c r="D24" s="18">
        <v>1956000</v>
      </c>
      <c r="E24" s="18">
        <v>500000</v>
      </c>
      <c r="F24" s="21">
        <v>28</v>
      </c>
      <c r="G24" s="21">
        <v>25</v>
      </c>
      <c r="H24" s="19">
        <f t="shared" si="0"/>
        <v>53</v>
      </c>
      <c r="I24" s="11">
        <v>13</v>
      </c>
      <c r="J24" s="11">
        <v>12</v>
      </c>
      <c r="K24" s="11">
        <v>8</v>
      </c>
      <c r="L24" s="11">
        <v>4</v>
      </c>
      <c r="M24" s="11">
        <v>7</v>
      </c>
      <c r="N24" s="11">
        <v>5</v>
      </c>
      <c r="O24" s="11">
        <v>8</v>
      </c>
      <c r="P24" s="12">
        <f t="shared" si="1"/>
        <v>57</v>
      </c>
    </row>
    <row r="25" spans="1:16" x14ac:dyDescent="0.3">
      <c r="A25" s="13" t="s">
        <v>90</v>
      </c>
      <c r="B25" s="13" t="s">
        <v>65</v>
      </c>
      <c r="C25" s="13" t="s">
        <v>74</v>
      </c>
      <c r="D25" s="18">
        <v>548000</v>
      </c>
      <c r="E25" s="18">
        <v>383000</v>
      </c>
      <c r="F25" s="21">
        <v>0</v>
      </c>
      <c r="G25" s="21">
        <v>35</v>
      </c>
      <c r="H25" s="19">
        <f t="shared" si="0"/>
        <v>35</v>
      </c>
      <c r="I25" s="11">
        <v>21</v>
      </c>
      <c r="J25" s="11">
        <v>11</v>
      </c>
      <c r="K25" s="11">
        <v>11</v>
      </c>
      <c r="L25" s="11">
        <v>3</v>
      </c>
      <c r="M25" s="11">
        <v>8</v>
      </c>
      <c r="N25" s="11">
        <v>11</v>
      </c>
      <c r="O25" s="11">
        <v>6</v>
      </c>
      <c r="P25" s="12">
        <f t="shared" si="1"/>
        <v>71</v>
      </c>
    </row>
    <row r="26" spans="1:16" ht="12.75" customHeight="1" x14ac:dyDescent="0.3">
      <c r="A26" s="13" t="s">
        <v>55</v>
      </c>
      <c r="B26" s="13" t="s">
        <v>66</v>
      </c>
      <c r="C26" s="13" t="s">
        <v>75</v>
      </c>
      <c r="D26" s="18">
        <v>919608</v>
      </c>
      <c r="E26" s="18">
        <v>400000</v>
      </c>
      <c r="F26" s="21"/>
      <c r="G26" s="21">
        <v>30</v>
      </c>
      <c r="H26" s="19">
        <f t="shared" si="0"/>
        <v>30</v>
      </c>
      <c r="I26" s="11">
        <v>15</v>
      </c>
      <c r="J26" s="11">
        <v>9</v>
      </c>
      <c r="K26" s="11">
        <v>8</v>
      </c>
      <c r="L26" s="11">
        <v>4</v>
      </c>
      <c r="M26" s="11">
        <v>8</v>
      </c>
      <c r="N26" s="11">
        <v>9</v>
      </c>
      <c r="O26" s="11">
        <v>6</v>
      </c>
      <c r="P26" s="12">
        <f t="shared" si="1"/>
        <v>59</v>
      </c>
    </row>
    <row r="27" spans="1:16" ht="12.75" customHeight="1" x14ac:dyDescent="0.3">
      <c r="A27" s="13" t="s">
        <v>56</v>
      </c>
      <c r="B27" s="13" t="s">
        <v>66</v>
      </c>
      <c r="C27" s="13" t="s">
        <v>76</v>
      </c>
      <c r="D27" s="18">
        <v>1343984</v>
      </c>
      <c r="E27" s="18">
        <v>500000</v>
      </c>
      <c r="F27" s="21">
        <v>38</v>
      </c>
      <c r="G27" s="21">
        <v>35</v>
      </c>
      <c r="H27" s="19">
        <f t="shared" si="0"/>
        <v>73</v>
      </c>
      <c r="I27" s="11">
        <v>19</v>
      </c>
      <c r="J27" s="11">
        <v>10</v>
      </c>
      <c r="K27" s="11">
        <v>10</v>
      </c>
      <c r="L27" s="11">
        <v>4</v>
      </c>
      <c r="M27" s="11">
        <v>8</v>
      </c>
      <c r="N27" s="11">
        <v>10</v>
      </c>
      <c r="O27" s="11">
        <v>6</v>
      </c>
      <c r="P27" s="12">
        <f t="shared" si="1"/>
        <v>67</v>
      </c>
    </row>
    <row r="28" spans="1:16" ht="12.75" customHeight="1" x14ac:dyDescent="0.2">
      <c r="A28" s="13" t="s">
        <v>58</v>
      </c>
      <c r="B28" s="20" t="s">
        <v>68</v>
      </c>
      <c r="C28" s="13" t="s">
        <v>78</v>
      </c>
      <c r="D28" s="18">
        <v>840000</v>
      </c>
      <c r="E28" s="18">
        <v>600000</v>
      </c>
      <c r="F28" s="21">
        <v>55</v>
      </c>
      <c r="G28" s="21">
        <v>26</v>
      </c>
      <c r="H28" s="19">
        <f t="shared" si="0"/>
        <v>81</v>
      </c>
      <c r="I28" s="11">
        <v>15</v>
      </c>
      <c r="J28" s="11">
        <v>12</v>
      </c>
      <c r="K28" s="11">
        <v>8</v>
      </c>
      <c r="L28" s="11">
        <v>4</v>
      </c>
      <c r="M28" s="11">
        <v>8</v>
      </c>
      <c r="N28" s="11">
        <v>8</v>
      </c>
      <c r="O28" s="11">
        <v>4</v>
      </c>
      <c r="P28" s="12">
        <f t="shared" si="1"/>
        <v>59</v>
      </c>
    </row>
    <row r="29" spans="1:16" ht="12.75" customHeight="1" x14ac:dyDescent="0.3">
      <c r="A29" s="13" t="s">
        <v>59</v>
      </c>
      <c r="B29" s="13" t="s">
        <v>69</v>
      </c>
      <c r="C29" s="13" t="s">
        <v>79</v>
      </c>
      <c r="D29" s="18">
        <v>1244565</v>
      </c>
      <c r="E29" s="18">
        <v>563765</v>
      </c>
      <c r="F29" s="21">
        <v>52</v>
      </c>
      <c r="G29" s="21">
        <v>35</v>
      </c>
      <c r="H29" s="19">
        <f t="shared" si="0"/>
        <v>87</v>
      </c>
      <c r="I29" s="11">
        <v>12</v>
      </c>
      <c r="J29" s="11">
        <v>10</v>
      </c>
      <c r="K29" s="11">
        <v>8</v>
      </c>
      <c r="L29" s="11">
        <v>4</v>
      </c>
      <c r="M29" s="11">
        <v>8</v>
      </c>
      <c r="N29" s="11">
        <v>10</v>
      </c>
      <c r="O29" s="11">
        <v>9</v>
      </c>
      <c r="P29" s="12">
        <f t="shared" si="1"/>
        <v>61</v>
      </c>
    </row>
    <row r="30" spans="1:16" ht="12.75" customHeight="1" x14ac:dyDescent="0.3">
      <c r="A30" s="13" t="s">
        <v>60</v>
      </c>
      <c r="B30" s="13" t="s">
        <v>65</v>
      </c>
      <c r="C30" s="13" t="s">
        <v>80</v>
      </c>
      <c r="D30" s="18">
        <v>643000</v>
      </c>
      <c r="E30" s="18">
        <v>450000</v>
      </c>
      <c r="F30" s="22"/>
      <c r="G30" s="22"/>
      <c r="H30" s="19">
        <f t="shared" si="0"/>
        <v>0</v>
      </c>
      <c r="I30" s="11">
        <v>10</v>
      </c>
      <c r="J30" s="11">
        <v>10</v>
      </c>
      <c r="K30" s="11">
        <v>5</v>
      </c>
      <c r="L30" s="11">
        <v>3</v>
      </c>
      <c r="M30" s="11">
        <v>8</v>
      </c>
      <c r="N30" s="11">
        <v>6</v>
      </c>
      <c r="O30" s="11">
        <v>8</v>
      </c>
      <c r="P30" s="12">
        <f t="shared" si="1"/>
        <v>50</v>
      </c>
    </row>
    <row r="31" spans="1:16" ht="12.75" customHeight="1" x14ac:dyDescent="0.3">
      <c r="A31" s="13" t="s">
        <v>57</v>
      </c>
      <c r="B31" s="13" t="s">
        <v>67</v>
      </c>
      <c r="C31" s="13" t="s">
        <v>77</v>
      </c>
      <c r="D31" s="18">
        <v>1341028</v>
      </c>
      <c r="E31" s="18">
        <v>899888</v>
      </c>
      <c r="F31" s="21">
        <v>55</v>
      </c>
      <c r="G31" s="21">
        <v>32</v>
      </c>
      <c r="H31" s="19">
        <f t="shared" si="0"/>
        <v>87</v>
      </c>
      <c r="I31" s="11">
        <v>5</v>
      </c>
      <c r="J31" s="11">
        <v>9</v>
      </c>
      <c r="K31" s="11">
        <v>3</v>
      </c>
      <c r="L31" s="11">
        <v>4</v>
      </c>
      <c r="M31" s="11">
        <v>7</v>
      </c>
      <c r="N31" s="11">
        <v>9</v>
      </c>
      <c r="O31" s="11">
        <v>5</v>
      </c>
      <c r="P31" s="12">
        <f t="shared" si="1"/>
        <v>42</v>
      </c>
    </row>
    <row r="32" spans="1:16" ht="12.75" customHeight="1" x14ac:dyDescent="0.3">
      <c r="A32" s="13" t="s">
        <v>51</v>
      </c>
      <c r="B32" s="13" t="s">
        <v>61</v>
      </c>
      <c r="C32" s="13" t="s">
        <v>70</v>
      </c>
      <c r="D32" s="18">
        <v>2860000</v>
      </c>
      <c r="E32" s="18">
        <v>555000</v>
      </c>
      <c r="F32" s="23">
        <v>22</v>
      </c>
      <c r="G32" s="23">
        <v>24</v>
      </c>
      <c r="H32" s="19">
        <f t="shared" si="0"/>
        <v>46</v>
      </c>
      <c r="I32" s="11">
        <v>14</v>
      </c>
      <c r="J32" s="11">
        <v>9</v>
      </c>
      <c r="K32" s="11">
        <v>9</v>
      </c>
      <c r="L32" s="11">
        <v>4</v>
      </c>
      <c r="M32" s="11">
        <v>8</v>
      </c>
      <c r="N32" s="11">
        <v>7</v>
      </c>
      <c r="O32" s="11">
        <v>7</v>
      </c>
      <c r="P32" s="12">
        <f t="shared" si="1"/>
        <v>58</v>
      </c>
    </row>
    <row r="33" spans="1:7" ht="13.8" x14ac:dyDescent="0.3">
      <c r="A33" s="6"/>
      <c r="D33" s="4">
        <f>SUM(D22:D32)</f>
        <v>15469515</v>
      </c>
      <c r="E33" s="4">
        <f>SUM(E22:E32)</f>
        <v>6701653</v>
      </c>
    </row>
    <row r="34" spans="1:7" x14ac:dyDescent="0.3">
      <c r="E34" s="4"/>
      <c r="F34" s="4"/>
    </row>
    <row r="35" spans="1:7" x14ac:dyDescent="0.3">
      <c r="G35" s="9"/>
    </row>
  </sheetData>
  <dataValidations count="2">
    <dataValidation type="whole" allowBlank="1" showInputMessage="1" showErrorMessage="1" errorTitle="ZNOVU A LÉPE" error="To je móóóóóóc!!!!" sqref="I23:I32">
      <formula1>0</formula1>
      <formula2>30</formula2>
    </dataValidation>
    <dataValidation type="whole" showInputMessage="1" showErrorMessage="1" errorTitle="ZNOVU A LÉPE" error="To je móóóóóóc!!!!" sqref="J23:O32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ColWidth="9.109375" defaultRowHeight="12" x14ac:dyDescent="0.3"/>
  <cols>
    <col min="1" max="1" width="11.6640625" style="1" customWidth="1"/>
    <col min="2" max="2" width="19.6640625" style="1" customWidth="1"/>
    <col min="3" max="3" width="34" style="1" customWidth="1"/>
    <col min="4" max="4" width="21.44140625" style="1" customWidth="1"/>
    <col min="5" max="5" width="15" style="1" customWidth="1"/>
    <col min="6" max="6" width="11" style="5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82</v>
      </c>
    </row>
    <row r="2" spans="1:11" ht="12.6" x14ac:dyDescent="0.3">
      <c r="A2" s="2" t="s">
        <v>83</v>
      </c>
      <c r="D2" s="2" t="s">
        <v>42</v>
      </c>
    </row>
    <row r="3" spans="1:11" ht="12.6" x14ac:dyDescent="0.3">
      <c r="A3" s="2" t="s">
        <v>26</v>
      </c>
      <c r="D3" s="1" t="s">
        <v>43</v>
      </c>
    </row>
    <row r="4" spans="1:11" ht="12.6" x14ac:dyDescent="0.3">
      <c r="A4" s="2" t="s">
        <v>41</v>
      </c>
      <c r="D4" s="1" t="s">
        <v>86</v>
      </c>
    </row>
    <row r="5" spans="1:11" ht="12.6" x14ac:dyDescent="0.3">
      <c r="A5" s="2" t="s">
        <v>84</v>
      </c>
      <c r="D5" s="1" t="s">
        <v>87</v>
      </c>
    </row>
    <row r="6" spans="1:11" ht="12.6" x14ac:dyDescent="0.3">
      <c r="A6" s="2" t="s">
        <v>85</v>
      </c>
    </row>
    <row r="7" spans="1:11" ht="12" customHeight="1" x14ac:dyDescent="0.3">
      <c r="A7" s="1" t="s">
        <v>40</v>
      </c>
      <c r="D7" s="1" t="s">
        <v>89</v>
      </c>
    </row>
    <row r="8" spans="1:11" x14ac:dyDescent="0.3">
      <c r="D8" s="1" t="s">
        <v>44</v>
      </c>
    </row>
    <row r="9" spans="1:11" x14ac:dyDescent="0.3">
      <c r="D9" s="1" t="s">
        <v>50</v>
      </c>
      <c r="E9" s="10"/>
      <c r="F9" s="10"/>
      <c r="G9" s="10"/>
      <c r="H9" s="10"/>
      <c r="I9" s="10"/>
      <c r="J9" s="10"/>
      <c r="K9" s="10"/>
    </row>
    <row r="10" spans="1:11" ht="12.6" x14ac:dyDescent="0.3">
      <c r="A10" s="2"/>
      <c r="D10" s="1" t="s">
        <v>45</v>
      </c>
      <c r="E10" s="10"/>
      <c r="F10" s="10"/>
      <c r="G10" s="10"/>
      <c r="H10" s="10"/>
      <c r="I10" s="10"/>
      <c r="J10" s="10"/>
      <c r="K10" s="10"/>
    </row>
    <row r="11" spans="1:11" ht="12.6" x14ac:dyDescent="0.3">
      <c r="A11" s="2"/>
      <c r="D11" s="1" t="s">
        <v>47</v>
      </c>
      <c r="E11" s="10"/>
      <c r="F11" s="10"/>
      <c r="G11" s="10"/>
      <c r="H11" s="10"/>
      <c r="I11" s="10"/>
      <c r="J11" s="10"/>
      <c r="K11" s="10"/>
    </row>
    <row r="12" spans="1:11" ht="12.6" x14ac:dyDescent="0.3">
      <c r="A12" s="2"/>
      <c r="D12" s="1" t="s">
        <v>46</v>
      </c>
      <c r="E12" s="10"/>
      <c r="F12" s="10"/>
      <c r="G12" s="10"/>
      <c r="H12" s="10"/>
      <c r="I12" s="10"/>
      <c r="J12" s="10"/>
      <c r="K12" s="10"/>
    </row>
    <row r="13" spans="1:11" ht="12.6" x14ac:dyDescent="0.3">
      <c r="A13" s="2"/>
      <c r="D13" s="1" t="s">
        <v>48</v>
      </c>
      <c r="E13" s="10"/>
      <c r="F13" s="10"/>
      <c r="G13" s="10"/>
      <c r="H13" s="10"/>
      <c r="I13" s="10"/>
      <c r="J13" s="10"/>
      <c r="K13" s="10"/>
    </row>
    <row r="14" spans="1:11" ht="12.6" x14ac:dyDescent="0.3">
      <c r="A14" s="2"/>
      <c r="D14" s="1" t="s">
        <v>49</v>
      </c>
      <c r="E14" s="10"/>
      <c r="F14" s="10"/>
      <c r="G14" s="10"/>
      <c r="H14" s="10"/>
      <c r="I14" s="10"/>
      <c r="J14" s="10"/>
      <c r="K14" s="10"/>
    </row>
    <row r="15" spans="1:11" ht="12.6" x14ac:dyDescent="0.3">
      <c r="A15" s="2"/>
      <c r="E15" s="10"/>
      <c r="F15" s="10"/>
      <c r="G15" s="10"/>
      <c r="H15" s="10"/>
      <c r="I15" s="10"/>
      <c r="J15" s="10"/>
      <c r="K15" s="10"/>
    </row>
    <row r="16" spans="1:11" ht="12.6" x14ac:dyDescent="0.3">
      <c r="A16" s="2"/>
      <c r="D16" s="1" t="s">
        <v>88</v>
      </c>
      <c r="E16" s="10"/>
      <c r="F16" s="10"/>
      <c r="G16" s="10"/>
      <c r="H16" s="10"/>
      <c r="I16" s="10"/>
      <c r="J16" s="10"/>
      <c r="K16" s="10"/>
    </row>
    <row r="17" spans="1:16" ht="12.6" x14ac:dyDescent="0.3">
      <c r="A17" s="2"/>
      <c r="E17" s="10"/>
      <c r="F17" s="10"/>
      <c r="G17" s="10"/>
      <c r="H17" s="10"/>
      <c r="I17" s="10"/>
      <c r="J17" s="10"/>
      <c r="K17" s="10"/>
    </row>
    <row r="18" spans="1:16" ht="12.6" x14ac:dyDescent="0.3">
      <c r="A18" s="2"/>
      <c r="D18" s="1" t="s">
        <v>91</v>
      </c>
      <c r="E18" s="10"/>
      <c r="F18" s="10"/>
      <c r="G18" s="10"/>
      <c r="H18" s="10"/>
      <c r="I18" s="10"/>
      <c r="J18" s="10"/>
      <c r="K18" s="10"/>
    </row>
    <row r="19" spans="1:16" ht="12.6" x14ac:dyDescent="0.3">
      <c r="A19" s="2"/>
      <c r="D19" s="10"/>
      <c r="E19" s="10"/>
      <c r="F19" s="10"/>
      <c r="G19" s="10"/>
      <c r="H19" s="10"/>
      <c r="I19" s="10"/>
      <c r="J19" s="10"/>
      <c r="K19" s="10"/>
    </row>
    <row r="20" spans="1:16" ht="86.25" customHeight="1" x14ac:dyDescent="0.3">
      <c r="A20" s="7" t="s">
        <v>0</v>
      </c>
      <c r="B20" s="7" t="s">
        <v>1</v>
      </c>
      <c r="C20" s="7" t="s">
        <v>25</v>
      </c>
      <c r="D20" s="7" t="s">
        <v>18</v>
      </c>
      <c r="E20" s="14" t="s">
        <v>2</v>
      </c>
      <c r="F20" s="7" t="s">
        <v>3</v>
      </c>
      <c r="G20" s="7" t="s">
        <v>4</v>
      </c>
      <c r="H20" s="7" t="s">
        <v>5</v>
      </c>
      <c r="I20" s="7" t="s">
        <v>21</v>
      </c>
      <c r="J20" s="7" t="s">
        <v>19</v>
      </c>
      <c r="K20" s="7" t="s">
        <v>22</v>
      </c>
      <c r="L20" s="7" t="s">
        <v>6</v>
      </c>
      <c r="M20" s="7" t="s">
        <v>7</v>
      </c>
      <c r="N20" s="7" t="s">
        <v>27</v>
      </c>
      <c r="O20" s="7" t="s">
        <v>8</v>
      </c>
      <c r="P20" s="7" t="s">
        <v>9</v>
      </c>
    </row>
    <row r="21" spans="1:16" ht="12.6" x14ac:dyDescent="0.2">
      <c r="A21" s="15"/>
      <c r="B21" s="16"/>
      <c r="C21" s="7"/>
      <c r="D21" s="7"/>
      <c r="E21" s="14"/>
      <c r="F21" s="17"/>
      <c r="G21" s="17"/>
      <c r="H21" s="8"/>
      <c r="I21" s="7" t="s">
        <v>29</v>
      </c>
      <c r="J21" s="7" t="s">
        <v>30</v>
      </c>
      <c r="K21" s="7" t="s">
        <v>30</v>
      </c>
      <c r="L21" s="7" t="s">
        <v>31</v>
      </c>
      <c r="M21" s="7" t="s">
        <v>32</v>
      </c>
      <c r="N21" s="7" t="s">
        <v>30</v>
      </c>
      <c r="O21" s="7" t="s">
        <v>32</v>
      </c>
      <c r="P21" s="7"/>
    </row>
    <row r="22" spans="1:16" ht="12.75" customHeight="1" x14ac:dyDescent="0.3">
      <c r="A22" s="13" t="s">
        <v>53</v>
      </c>
      <c r="B22" s="13" t="s">
        <v>63</v>
      </c>
      <c r="C22" s="13" t="s">
        <v>72</v>
      </c>
      <c r="D22" s="18">
        <v>3365330</v>
      </c>
      <c r="E22" s="18">
        <v>1500000</v>
      </c>
      <c r="F22" s="21">
        <v>56</v>
      </c>
      <c r="G22" s="21">
        <v>38</v>
      </c>
      <c r="H22" s="19">
        <f t="shared" ref="H22:H32" si="0">F22+G22</f>
        <v>94</v>
      </c>
      <c r="I22" s="11">
        <v>26</v>
      </c>
      <c r="J22" s="11">
        <v>12</v>
      </c>
      <c r="K22" s="11">
        <v>12</v>
      </c>
      <c r="L22" s="11">
        <v>4</v>
      </c>
      <c r="M22" s="11">
        <v>6</v>
      </c>
      <c r="N22" s="11">
        <v>8</v>
      </c>
      <c r="O22" s="11">
        <v>4</v>
      </c>
      <c r="P22" s="12">
        <f t="shared" ref="P22:P32" si="1">SUM(I22:O22)</f>
        <v>72</v>
      </c>
    </row>
    <row r="23" spans="1:16" ht="12.75" customHeight="1" x14ac:dyDescent="0.3">
      <c r="A23" s="13" t="s">
        <v>54</v>
      </c>
      <c r="B23" s="13" t="s">
        <v>64</v>
      </c>
      <c r="C23" s="13" t="s">
        <v>73</v>
      </c>
      <c r="D23" s="18">
        <v>408000</v>
      </c>
      <c r="E23" s="18">
        <v>350000</v>
      </c>
      <c r="F23" s="21">
        <v>47</v>
      </c>
      <c r="G23" s="21">
        <v>30</v>
      </c>
      <c r="H23" s="19">
        <f t="shared" si="0"/>
        <v>77</v>
      </c>
      <c r="I23" s="11">
        <v>27</v>
      </c>
      <c r="J23" s="11">
        <v>13</v>
      </c>
      <c r="K23" s="11">
        <v>13</v>
      </c>
      <c r="L23" s="11">
        <v>4</v>
      </c>
      <c r="M23" s="11">
        <v>6</v>
      </c>
      <c r="N23" s="11">
        <v>8</v>
      </c>
      <c r="O23" s="11">
        <v>7</v>
      </c>
      <c r="P23" s="12">
        <f t="shared" si="1"/>
        <v>78</v>
      </c>
    </row>
    <row r="24" spans="1:16" ht="12" customHeight="1" x14ac:dyDescent="0.3">
      <c r="A24" s="13" t="s">
        <v>52</v>
      </c>
      <c r="B24" s="13" t="s">
        <v>62</v>
      </c>
      <c r="C24" s="13" t="s">
        <v>71</v>
      </c>
      <c r="D24" s="18">
        <v>1956000</v>
      </c>
      <c r="E24" s="18">
        <v>500000</v>
      </c>
      <c r="F24" s="21">
        <v>28</v>
      </c>
      <c r="G24" s="21">
        <v>25</v>
      </c>
      <c r="H24" s="19">
        <f t="shared" si="0"/>
        <v>53</v>
      </c>
      <c r="I24" s="11">
        <v>15</v>
      </c>
      <c r="J24" s="11">
        <v>12</v>
      </c>
      <c r="K24" s="11">
        <v>8</v>
      </c>
      <c r="L24" s="11">
        <v>4</v>
      </c>
      <c r="M24" s="11">
        <v>8</v>
      </c>
      <c r="N24" s="11">
        <v>6</v>
      </c>
      <c r="O24" s="11">
        <v>8</v>
      </c>
      <c r="P24" s="12">
        <f t="shared" si="1"/>
        <v>61</v>
      </c>
    </row>
    <row r="25" spans="1:16" x14ac:dyDescent="0.3">
      <c r="A25" s="13" t="s">
        <v>90</v>
      </c>
      <c r="B25" s="13" t="s">
        <v>65</v>
      </c>
      <c r="C25" s="13" t="s">
        <v>74</v>
      </c>
      <c r="D25" s="18">
        <v>548000</v>
      </c>
      <c r="E25" s="18">
        <v>383000</v>
      </c>
      <c r="F25" s="21">
        <v>0</v>
      </c>
      <c r="G25" s="21">
        <v>35</v>
      </c>
      <c r="H25" s="19">
        <f t="shared" si="0"/>
        <v>35</v>
      </c>
      <c r="I25" s="11">
        <v>24</v>
      </c>
      <c r="J25" s="11">
        <v>13</v>
      </c>
      <c r="K25" s="11">
        <v>12</v>
      </c>
      <c r="L25" s="11">
        <v>4</v>
      </c>
      <c r="M25" s="11">
        <v>8</v>
      </c>
      <c r="N25" s="11">
        <v>11</v>
      </c>
      <c r="O25" s="11">
        <v>7</v>
      </c>
      <c r="P25" s="12">
        <f t="shared" si="1"/>
        <v>79</v>
      </c>
    </row>
    <row r="26" spans="1:16" ht="12.75" customHeight="1" x14ac:dyDescent="0.3">
      <c r="A26" s="13" t="s">
        <v>55</v>
      </c>
      <c r="B26" s="13" t="s">
        <v>66</v>
      </c>
      <c r="C26" s="13" t="s">
        <v>75</v>
      </c>
      <c r="D26" s="18">
        <v>919608</v>
      </c>
      <c r="E26" s="18">
        <v>400000</v>
      </c>
      <c r="F26" s="21"/>
      <c r="G26" s="21">
        <v>30</v>
      </c>
      <c r="H26" s="19">
        <f t="shared" si="0"/>
        <v>30</v>
      </c>
      <c r="I26" s="11">
        <v>19</v>
      </c>
      <c r="J26" s="11">
        <v>9</v>
      </c>
      <c r="K26" s="11">
        <v>8</v>
      </c>
      <c r="L26" s="11">
        <v>4</v>
      </c>
      <c r="M26" s="11">
        <v>8</v>
      </c>
      <c r="N26" s="11">
        <v>9</v>
      </c>
      <c r="O26" s="11">
        <v>6</v>
      </c>
      <c r="P26" s="12">
        <f t="shared" si="1"/>
        <v>63</v>
      </c>
    </row>
    <row r="27" spans="1:16" ht="12.75" customHeight="1" x14ac:dyDescent="0.3">
      <c r="A27" s="13" t="s">
        <v>56</v>
      </c>
      <c r="B27" s="13" t="s">
        <v>66</v>
      </c>
      <c r="C27" s="13" t="s">
        <v>76</v>
      </c>
      <c r="D27" s="18">
        <v>1343984</v>
      </c>
      <c r="E27" s="18">
        <v>500000</v>
      </c>
      <c r="F27" s="21">
        <v>38</v>
      </c>
      <c r="G27" s="21">
        <v>35</v>
      </c>
      <c r="H27" s="19">
        <f t="shared" si="0"/>
        <v>73</v>
      </c>
      <c r="I27" s="11">
        <v>21</v>
      </c>
      <c r="J27" s="11">
        <v>10</v>
      </c>
      <c r="K27" s="11">
        <v>11</v>
      </c>
      <c r="L27" s="11">
        <v>4</v>
      </c>
      <c r="M27" s="11">
        <v>8</v>
      </c>
      <c r="N27" s="11">
        <v>10</v>
      </c>
      <c r="O27" s="11">
        <v>6</v>
      </c>
      <c r="P27" s="12">
        <f t="shared" si="1"/>
        <v>70</v>
      </c>
    </row>
    <row r="28" spans="1:16" ht="12.75" customHeight="1" x14ac:dyDescent="0.2">
      <c r="A28" s="13" t="s">
        <v>58</v>
      </c>
      <c r="B28" s="20" t="s">
        <v>68</v>
      </c>
      <c r="C28" s="13" t="s">
        <v>78</v>
      </c>
      <c r="D28" s="18">
        <v>840000</v>
      </c>
      <c r="E28" s="18">
        <v>600000</v>
      </c>
      <c r="F28" s="21">
        <v>55</v>
      </c>
      <c r="G28" s="21">
        <v>26</v>
      </c>
      <c r="H28" s="19">
        <f t="shared" si="0"/>
        <v>81</v>
      </c>
      <c r="I28" s="11">
        <v>17</v>
      </c>
      <c r="J28" s="11">
        <v>13</v>
      </c>
      <c r="K28" s="11">
        <v>10</v>
      </c>
      <c r="L28" s="11">
        <v>4</v>
      </c>
      <c r="M28" s="11">
        <v>8</v>
      </c>
      <c r="N28" s="11">
        <v>9</v>
      </c>
      <c r="O28" s="11">
        <v>4</v>
      </c>
      <c r="P28" s="12">
        <f t="shared" si="1"/>
        <v>65</v>
      </c>
    </row>
    <row r="29" spans="1:16" ht="12.75" customHeight="1" x14ac:dyDescent="0.3">
      <c r="A29" s="13" t="s">
        <v>59</v>
      </c>
      <c r="B29" s="13" t="s">
        <v>69</v>
      </c>
      <c r="C29" s="13" t="s">
        <v>79</v>
      </c>
      <c r="D29" s="18">
        <v>1244565</v>
      </c>
      <c r="E29" s="18">
        <v>563765</v>
      </c>
      <c r="F29" s="21">
        <v>52</v>
      </c>
      <c r="G29" s="21">
        <v>35</v>
      </c>
      <c r="H29" s="19">
        <f t="shared" si="0"/>
        <v>87</v>
      </c>
      <c r="I29" s="11">
        <v>17</v>
      </c>
      <c r="J29" s="11">
        <v>10</v>
      </c>
      <c r="K29" s="11">
        <v>8</v>
      </c>
      <c r="L29" s="11">
        <v>4</v>
      </c>
      <c r="M29" s="11">
        <v>8</v>
      </c>
      <c r="N29" s="11">
        <v>10</v>
      </c>
      <c r="O29" s="11">
        <v>9</v>
      </c>
      <c r="P29" s="12">
        <f t="shared" si="1"/>
        <v>66</v>
      </c>
    </row>
    <row r="30" spans="1:16" ht="12.75" customHeight="1" x14ac:dyDescent="0.3">
      <c r="A30" s="13" t="s">
        <v>60</v>
      </c>
      <c r="B30" s="13" t="s">
        <v>65</v>
      </c>
      <c r="C30" s="13" t="s">
        <v>80</v>
      </c>
      <c r="D30" s="18">
        <v>643000</v>
      </c>
      <c r="E30" s="18">
        <v>450000</v>
      </c>
      <c r="F30" s="22"/>
      <c r="G30" s="22"/>
      <c r="H30" s="19">
        <f t="shared" si="0"/>
        <v>0</v>
      </c>
      <c r="I30" s="11">
        <v>13</v>
      </c>
      <c r="J30" s="11">
        <v>10</v>
      </c>
      <c r="K30" s="11">
        <v>6</v>
      </c>
      <c r="L30" s="11">
        <v>3</v>
      </c>
      <c r="M30" s="11">
        <v>8</v>
      </c>
      <c r="N30" s="11">
        <v>7</v>
      </c>
      <c r="O30" s="11">
        <v>7</v>
      </c>
      <c r="P30" s="12">
        <f t="shared" si="1"/>
        <v>54</v>
      </c>
    </row>
    <row r="31" spans="1:16" ht="12.75" customHeight="1" x14ac:dyDescent="0.3">
      <c r="A31" s="13" t="s">
        <v>57</v>
      </c>
      <c r="B31" s="13" t="s">
        <v>67</v>
      </c>
      <c r="C31" s="13" t="s">
        <v>77</v>
      </c>
      <c r="D31" s="18">
        <v>1341028</v>
      </c>
      <c r="E31" s="18">
        <v>899888</v>
      </c>
      <c r="F31" s="21">
        <v>55</v>
      </c>
      <c r="G31" s="21">
        <v>32</v>
      </c>
      <c r="H31" s="19">
        <f t="shared" si="0"/>
        <v>87</v>
      </c>
      <c r="I31" s="11">
        <v>26</v>
      </c>
      <c r="J31" s="11">
        <v>13</v>
      </c>
      <c r="K31" s="11">
        <v>13</v>
      </c>
      <c r="L31" s="11">
        <v>4</v>
      </c>
      <c r="M31" s="11">
        <v>7</v>
      </c>
      <c r="N31" s="11">
        <v>9</v>
      </c>
      <c r="O31" s="11">
        <v>5</v>
      </c>
      <c r="P31" s="12">
        <f t="shared" si="1"/>
        <v>77</v>
      </c>
    </row>
    <row r="32" spans="1:16" ht="12.75" customHeight="1" x14ac:dyDescent="0.3">
      <c r="A32" s="13" t="s">
        <v>51</v>
      </c>
      <c r="B32" s="13" t="s">
        <v>61</v>
      </c>
      <c r="C32" s="13" t="s">
        <v>70</v>
      </c>
      <c r="D32" s="18">
        <v>2860000</v>
      </c>
      <c r="E32" s="18">
        <v>555000</v>
      </c>
      <c r="F32" s="23">
        <v>22</v>
      </c>
      <c r="G32" s="23">
        <v>24</v>
      </c>
      <c r="H32" s="19">
        <f t="shared" si="0"/>
        <v>46</v>
      </c>
      <c r="I32" s="11">
        <v>19</v>
      </c>
      <c r="J32" s="11">
        <v>9</v>
      </c>
      <c r="K32" s="11">
        <v>9</v>
      </c>
      <c r="L32" s="11">
        <v>4</v>
      </c>
      <c r="M32" s="11">
        <v>8</v>
      </c>
      <c r="N32" s="11">
        <v>8</v>
      </c>
      <c r="O32" s="11">
        <v>7</v>
      </c>
      <c r="P32" s="12">
        <f t="shared" si="1"/>
        <v>64</v>
      </c>
    </row>
    <row r="33" spans="1:7" ht="13.8" x14ac:dyDescent="0.3">
      <c r="A33" s="6"/>
      <c r="D33" s="4">
        <f>SUM(D22:D32)</f>
        <v>15469515</v>
      </c>
      <c r="E33" s="4">
        <f>SUM(E22:E32)</f>
        <v>6701653</v>
      </c>
    </row>
    <row r="34" spans="1:7" x14ac:dyDescent="0.3">
      <c r="E34" s="4"/>
      <c r="F34" s="4"/>
    </row>
    <row r="35" spans="1:7" x14ac:dyDescent="0.3">
      <c r="G35" s="9"/>
    </row>
  </sheetData>
  <dataValidations count="2">
    <dataValidation type="whole" showInputMessage="1" showErrorMessage="1" errorTitle="ZNOVU A LÉPE" error="To je móóóóóóc!!!!" sqref="J23:O32">
      <formula1>0</formula1>
      <formula2>15</formula2>
    </dataValidation>
    <dataValidation type="whole" allowBlank="1" showInputMessage="1" showErrorMessage="1" errorTitle="ZNOVU A LÉPE" error="To je móóóóóóc!!!!" sqref="I23:I32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ColWidth="9.109375" defaultRowHeight="12" x14ac:dyDescent="0.3"/>
  <cols>
    <col min="1" max="1" width="11.6640625" style="1" customWidth="1"/>
    <col min="2" max="2" width="19.6640625" style="1" customWidth="1"/>
    <col min="3" max="3" width="34" style="1" customWidth="1"/>
    <col min="4" max="4" width="21.44140625" style="1" customWidth="1"/>
    <col min="5" max="5" width="15" style="1" customWidth="1"/>
    <col min="6" max="6" width="11" style="5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82</v>
      </c>
    </row>
    <row r="2" spans="1:11" ht="12.6" x14ac:dyDescent="0.3">
      <c r="A2" s="2" t="s">
        <v>83</v>
      </c>
      <c r="D2" s="2" t="s">
        <v>42</v>
      </c>
    </row>
    <row r="3" spans="1:11" ht="12.6" x14ac:dyDescent="0.3">
      <c r="A3" s="2" t="s">
        <v>26</v>
      </c>
      <c r="D3" s="1" t="s">
        <v>43</v>
      </c>
    </row>
    <row r="4" spans="1:11" ht="12.6" x14ac:dyDescent="0.3">
      <c r="A4" s="2" t="s">
        <v>41</v>
      </c>
      <c r="D4" s="1" t="s">
        <v>86</v>
      </c>
    </row>
    <row r="5" spans="1:11" ht="12.6" x14ac:dyDescent="0.3">
      <c r="A5" s="2" t="s">
        <v>84</v>
      </c>
      <c r="D5" s="1" t="s">
        <v>87</v>
      </c>
    </row>
    <row r="6" spans="1:11" ht="12.6" x14ac:dyDescent="0.3">
      <c r="A6" s="2" t="s">
        <v>85</v>
      </c>
    </row>
    <row r="7" spans="1:11" ht="12" customHeight="1" x14ac:dyDescent="0.3">
      <c r="A7" s="1" t="s">
        <v>40</v>
      </c>
      <c r="D7" s="1" t="s">
        <v>89</v>
      </c>
    </row>
    <row r="8" spans="1:11" x14ac:dyDescent="0.3">
      <c r="D8" s="1" t="s">
        <v>44</v>
      </c>
    </row>
    <row r="9" spans="1:11" x14ac:dyDescent="0.3">
      <c r="D9" s="1" t="s">
        <v>50</v>
      </c>
      <c r="E9" s="10"/>
      <c r="F9" s="10"/>
      <c r="G9" s="10"/>
      <c r="H9" s="10"/>
      <c r="I9" s="10"/>
      <c r="J9" s="10"/>
      <c r="K9" s="10"/>
    </row>
    <row r="10" spans="1:11" ht="12.6" x14ac:dyDescent="0.3">
      <c r="A10" s="2"/>
      <c r="D10" s="1" t="s">
        <v>45</v>
      </c>
      <c r="E10" s="10"/>
      <c r="F10" s="10"/>
      <c r="G10" s="10"/>
      <c r="H10" s="10"/>
      <c r="I10" s="10"/>
      <c r="J10" s="10"/>
      <c r="K10" s="10"/>
    </row>
    <row r="11" spans="1:11" ht="12.6" x14ac:dyDescent="0.3">
      <c r="A11" s="2"/>
      <c r="D11" s="1" t="s">
        <v>47</v>
      </c>
      <c r="E11" s="10"/>
      <c r="F11" s="10"/>
      <c r="G11" s="10"/>
      <c r="H11" s="10"/>
      <c r="I11" s="10"/>
      <c r="J11" s="10"/>
      <c r="K11" s="10"/>
    </row>
    <row r="12" spans="1:11" ht="12.6" x14ac:dyDescent="0.3">
      <c r="A12" s="2"/>
      <c r="D12" s="1" t="s">
        <v>46</v>
      </c>
      <c r="E12" s="10"/>
      <c r="F12" s="10"/>
      <c r="G12" s="10"/>
      <c r="H12" s="10"/>
      <c r="I12" s="10"/>
      <c r="J12" s="10"/>
      <c r="K12" s="10"/>
    </row>
    <row r="13" spans="1:11" ht="12.6" x14ac:dyDescent="0.3">
      <c r="A13" s="2"/>
      <c r="D13" s="1" t="s">
        <v>48</v>
      </c>
      <c r="E13" s="10"/>
      <c r="F13" s="10"/>
      <c r="G13" s="10"/>
      <c r="H13" s="10"/>
      <c r="I13" s="10"/>
      <c r="J13" s="10"/>
      <c r="K13" s="10"/>
    </row>
    <row r="14" spans="1:11" ht="12.6" x14ac:dyDescent="0.3">
      <c r="A14" s="2"/>
      <c r="D14" s="1" t="s">
        <v>49</v>
      </c>
      <c r="E14" s="10"/>
      <c r="F14" s="10"/>
      <c r="G14" s="10"/>
      <c r="H14" s="10"/>
      <c r="I14" s="10"/>
      <c r="J14" s="10"/>
      <c r="K14" s="10"/>
    </row>
    <row r="15" spans="1:11" ht="12.6" x14ac:dyDescent="0.3">
      <c r="A15" s="2"/>
      <c r="E15" s="10"/>
      <c r="F15" s="10"/>
      <c r="G15" s="10"/>
      <c r="H15" s="10"/>
      <c r="I15" s="10"/>
      <c r="J15" s="10"/>
      <c r="K15" s="10"/>
    </row>
    <row r="16" spans="1:11" ht="12.6" x14ac:dyDescent="0.3">
      <c r="A16" s="2"/>
      <c r="D16" s="1" t="s">
        <v>88</v>
      </c>
      <c r="E16" s="10"/>
      <c r="F16" s="10"/>
      <c r="G16" s="10"/>
      <c r="H16" s="10"/>
      <c r="I16" s="10"/>
      <c r="J16" s="10"/>
      <c r="K16" s="10"/>
    </row>
    <row r="17" spans="1:16" ht="12.6" x14ac:dyDescent="0.3">
      <c r="A17" s="2"/>
      <c r="E17" s="10"/>
      <c r="F17" s="10"/>
      <c r="G17" s="10"/>
      <c r="H17" s="10"/>
      <c r="I17" s="10"/>
      <c r="J17" s="10"/>
      <c r="K17" s="10"/>
    </row>
    <row r="18" spans="1:16" ht="12.6" x14ac:dyDescent="0.3">
      <c r="A18" s="2"/>
      <c r="D18" s="1" t="s">
        <v>91</v>
      </c>
      <c r="E18" s="10"/>
      <c r="F18" s="10"/>
      <c r="G18" s="10"/>
      <c r="H18" s="10"/>
      <c r="I18" s="10"/>
      <c r="J18" s="10"/>
      <c r="K18" s="10"/>
    </row>
    <row r="19" spans="1:16" ht="12.6" x14ac:dyDescent="0.3">
      <c r="A19" s="2"/>
      <c r="D19" s="10"/>
      <c r="E19" s="10"/>
      <c r="F19" s="10"/>
      <c r="G19" s="10"/>
      <c r="H19" s="10"/>
      <c r="I19" s="10"/>
      <c r="J19" s="10"/>
      <c r="K19" s="10"/>
    </row>
    <row r="20" spans="1:16" ht="86.25" customHeight="1" x14ac:dyDescent="0.3">
      <c r="A20" s="7" t="s">
        <v>0</v>
      </c>
      <c r="B20" s="7" t="s">
        <v>1</v>
      </c>
      <c r="C20" s="7" t="s">
        <v>25</v>
      </c>
      <c r="D20" s="7" t="s">
        <v>18</v>
      </c>
      <c r="E20" s="14" t="s">
        <v>2</v>
      </c>
      <c r="F20" s="7" t="s">
        <v>3</v>
      </c>
      <c r="G20" s="7" t="s">
        <v>4</v>
      </c>
      <c r="H20" s="7" t="s">
        <v>5</v>
      </c>
      <c r="I20" s="7" t="s">
        <v>21</v>
      </c>
      <c r="J20" s="7" t="s">
        <v>19</v>
      </c>
      <c r="K20" s="7" t="s">
        <v>22</v>
      </c>
      <c r="L20" s="7" t="s">
        <v>6</v>
      </c>
      <c r="M20" s="7" t="s">
        <v>7</v>
      </c>
      <c r="N20" s="7" t="s">
        <v>27</v>
      </c>
      <c r="O20" s="7" t="s">
        <v>8</v>
      </c>
      <c r="P20" s="7" t="s">
        <v>9</v>
      </c>
    </row>
    <row r="21" spans="1:16" ht="12.6" x14ac:dyDescent="0.2">
      <c r="A21" s="15"/>
      <c r="B21" s="16"/>
      <c r="C21" s="7"/>
      <c r="D21" s="7"/>
      <c r="E21" s="14"/>
      <c r="F21" s="17"/>
      <c r="G21" s="17"/>
      <c r="H21" s="8"/>
      <c r="I21" s="7" t="s">
        <v>29</v>
      </c>
      <c r="J21" s="7" t="s">
        <v>30</v>
      </c>
      <c r="K21" s="7" t="s">
        <v>30</v>
      </c>
      <c r="L21" s="7" t="s">
        <v>31</v>
      </c>
      <c r="M21" s="7" t="s">
        <v>32</v>
      </c>
      <c r="N21" s="7" t="s">
        <v>30</v>
      </c>
      <c r="O21" s="7" t="s">
        <v>32</v>
      </c>
      <c r="P21" s="7"/>
    </row>
    <row r="22" spans="1:16" ht="12.75" customHeight="1" x14ac:dyDescent="0.3">
      <c r="A22" s="13" t="s">
        <v>53</v>
      </c>
      <c r="B22" s="13" t="s">
        <v>63</v>
      </c>
      <c r="C22" s="13" t="s">
        <v>72</v>
      </c>
      <c r="D22" s="18">
        <v>3365330</v>
      </c>
      <c r="E22" s="18">
        <v>1500000</v>
      </c>
      <c r="F22" s="21">
        <v>56</v>
      </c>
      <c r="G22" s="21">
        <v>38</v>
      </c>
      <c r="H22" s="19">
        <f t="shared" ref="H22:H32" si="0">F22+G22</f>
        <v>94</v>
      </c>
      <c r="I22" s="11">
        <v>23</v>
      </c>
      <c r="J22" s="11">
        <v>11</v>
      </c>
      <c r="K22" s="11">
        <v>11</v>
      </c>
      <c r="L22" s="11">
        <v>5</v>
      </c>
      <c r="M22" s="11">
        <v>9</v>
      </c>
      <c r="N22" s="11">
        <v>12</v>
      </c>
      <c r="O22" s="11">
        <v>5</v>
      </c>
      <c r="P22" s="12">
        <f t="shared" ref="P22:P32" si="1">SUM(I22:O22)</f>
        <v>76</v>
      </c>
    </row>
    <row r="23" spans="1:16" ht="12.75" customHeight="1" x14ac:dyDescent="0.3">
      <c r="A23" s="13" t="s">
        <v>54</v>
      </c>
      <c r="B23" s="13" t="s">
        <v>64</v>
      </c>
      <c r="C23" s="13" t="s">
        <v>73</v>
      </c>
      <c r="D23" s="18">
        <v>408000</v>
      </c>
      <c r="E23" s="18">
        <v>350000</v>
      </c>
      <c r="F23" s="21">
        <v>47</v>
      </c>
      <c r="G23" s="21">
        <v>30</v>
      </c>
      <c r="H23" s="19">
        <f t="shared" si="0"/>
        <v>77</v>
      </c>
      <c r="I23" s="11">
        <v>24</v>
      </c>
      <c r="J23" s="11">
        <v>11</v>
      </c>
      <c r="K23" s="11">
        <v>11</v>
      </c>
      <c r="L23" s="11">
        <v>5</v>
      </c>
      <c r="M23" s="11">
        <v>9</v>
      </c>
      <c r="N23" s="11">
        <v>12</v>
      </c>
      <c r="O23" s="11">
        <v>6</v>
      </c>
      <c r="P23" s="12">
        <f t="shared" si="1"/>
        <v>78</v>
      </c>
    </row>
    <row r="24" spans="1:16" ht="12" customHeight="1" x14ac:dyDescent="0.3">
      <c r="A24" s="13" t="s">
        <v>52</v>
      </c>
      <c r="B24" s="13" t="s">
        <v>62</v>
      </c>
      <c r="C24" s="13" t="s">
        <v>71</v>
      </c>
      <c r="D24" s="18">
        <v>1956000</v>
      </c>
      <c r="E24" s="18">
        <v>500000</v>
      </c>
      <c r="F24" s="21">
        <v>28</v>
      </c>
      <c r="G24" s="21">
        <v>25</v>
      </c>
      <c r="H24" s="19">
        <f t="shared" si="0"/>
        <v>53</v>
      </c>
      <c r="I24" s="11">
        <v>16</v>
      </c>
      <c r="J24" s="11">
        <v>9</v>
      </c>
      <c r="K24" s="11">
        <v>8</v>
      </c>
      <c r="L24" s="11">
        <v>4</v>
      </c>
      <c r="M24" s="11">
        <v>8</v>
      </c>
      <c r="N24" s="11">
        <v>11</v>
      </c>
      <c r="O24" s="11">
        <v>7</v>
      </c>
      <c r="P24" s="12">
        <f t="shared" si="1"/>
        <v>63</v>
      </c>
    </row>
    <row r="25" spans="1:16" x14ac:dyDescent="0.3">
      <c r="A25" s="13" t="s">
        <v>90</v>
      </c>
      <c r="B25" s="13" t="s">
        <v>65</v>
      </c>
      <c r="C25" s="13" t="s">
        <v>74</v>
      </c>
      <c r="D25" s="18">
        <v>548000</v>
      </c>
      <c r="E25" s="18">
        <v>383000</v>
      </c>
      <c r="F25" s="21">
        <v>0</v>
      </c>
      <c r="G25" s="21">
        <v>35</v>
      </c>
      <c r="H25" s="19">
        <f t="shared" si="0"/>
        <v>35</v>
      </c>
      <c r="I25" s="11">
        <v>21</v>
      </c>
      <c r="J25" s="11">
        <v>10</v>
      </c>
      <c r="K25" s="11">
        <v>11</v>
      </c>
      <c r="L25" s="11">
        <v>5</v>
      </c>
      <c r="M25" s="11">
        <v>9</v>
      </c>
      <c r="N25" s="11">
        <v>12</v>
      </c>
      <c r="O25" s="11">
        <v>7</v>
      </c>
      <c r="P25" s="12">
        <f t="shared" si="1"/>
        <v>75</v>
      </c>
    </row>
    <row r="26" spans="1:16" ht="12.75" customHeight="1" x14ac:dyDescent="0.3">
      <c r="A26" s="13" t="s">
        <v>55</v>
      </c>
      <c r="B26" s="13" t="s">
        <v>66</v>
      </c>
      <c r="C26" s="13" t="s">
        <v>75</v>
      </c>
      <c r="D26" s="18">
        <v>919608</v>
      </c>
      <c r="E26" s="18">
        <v>400000</v>
      </c>
      <c r="F26" s="21"/>
      <c r="G26" s="21">
        <v>30</v>
      </c>
      <c r="H26" s="19">
        <f t="shared" si="0"/>
        <v>30</v>
      </c>
      <c r="I26" s="11">
        <v>19</v>
      </c>
      <c r="J26" s="11">
        <v>10</v>
      </c>
      <c r="K26" s="11">
        <v>11</v>
      </c>
      <c r="L26" s="11">
        <v>5</v>
      </c>
      <c r="M26" s="11">
        <v>9</v>
      </c>
      <c r="N26" s="11">
        <v>12</v>
      </c>
      <c r="O26" s="11">
        <v>6</v>
      </c>
      <c r="P26" s="12">
        <f t="shared" si="1"/>
        <v>72</v>
      </c>
    </row>
    <row r="27" spans="1:16" ht="12.75" customHeight="1" x14ac:dyDescent="0.3">
      <c r="A27" s="13" t="s">
        <v>56</v>
      </c>
      <c r="B27" s="13" t="s">
        <v>66</v>
      </c>
      <c r="C27" s="13" t="s">
        <v>76</v>
      </c>
      <c r="D27" s="18">
        <v>1343984</v>
      </c>
      <c r="E27" s="18">
        <v>500000</v>
      </c>
      <c r="F27" s="21">
        <v>38</v>
      </c>
      <c r="G27" s="21">
        <v>35</v>
      </c>
      <c r="H27" s="19">
        <f t="shared" si="0"/>
        <v>73</v>
      </c>
      <c r="I27" s="11">
        <v>22</v>
      </c>
      <c r="J27" s="11">
        <v>10</v>
      </c>
      <c r="K27" s="11">
        <v>11</v>
      </c>
      <c r="L27" s="11">
        <v>5</v>
      </c>
      <c r="M27" s="11">
        <v>9</v>
      </c>
      <c r="N27" s="11">
        <v>12</v>
      </c>
      <c r="O27" s="11">
        <v>6</v>
      </c>
      <c r="P27" s="12">
        <f t="shared" si="1"/>
        <v>75</v>
      </c>
    </row>
    <row r="28" spans="1:16" ht="12.75" customHeight="1" x14ac:dyDescent="0.2">
      <c r="A28" s="13" t="s">
        <v>58</v>
      </c>
      <c r="B28" s="20" t="s">
        <v>68</v>
      </c>
      <c r="C28" s="13" t="s">
        <v>78</v>
      </c>
      <c r="D28" s="18">
        <v>840000</v>
      </c>
      <c r="E28" s="18">
        <v>600000</v>
      </c>
      <c r="F28" s="21">
        <v>55</v>
      </c>
      <c r="G28" s="21">
        <v>26</v>
      </c>
      <c r="H28" s="19">
        <f t="shared" si="0"/>
        <v>81</v>
      </c>
      <c r="I28" s="11">
        <v>16</v>
      </c>
      <c r="J28" s="11">
        <v>8</v>
      </c>
      <c r="K28" s="11">
        <v>8</v>
      </c>
      <c r="L28" s="11">
        <v>4</v>
      </c>
      <c r="M28" s="11">
        <v>8</v>
      </c>
      <c r="N28" s="11">
        <v>10</v>
      </c>
      <c r="O28" s="11">
        <v>4</v>
      </c>
      <c r="P28" s="12">
        <f t="shared" si="1"/>
        <v>58</v>
      </c>
    </row>
    <row r="29" spans="1:16" ht="12.75" customHeight="1" x14ac:dyDescent="0.3">
      <c r="A29" s="13" t="s">
        <v>59</v>
      </c>
      <c r="B29" s="13" t="s">
        <v>69</v>
      </c>
      <c r="C29" s="13" t="s">
        <v>79</v>
      </c>
      <c r="D29" s="18">
        <v>1244565</v>
      </c>
      <c r="E29" s="18">
        <v>563765</v>
      </c>
      <c r="F29" s="21">
        <v>52</v>
      </c>
      <c r="G29" s="21">
        <v>35</v>
      </c>
      <c r="H29" s="19">
        <f t="shared" si="0"/>
        <v>87</v>
      </c>
      <c r="I29" s="11">
        <v>15</v>
      </c>
      <c r="J29" s="11">
        <v>9</v>
      </c>
      <c r="K29" s="11">
        <v>8</v>
      </c>
      <c r="L29" s="11">
        <v>4</v>
      </c>
      <c r="M29" s="11">
        <v>9</v>
      </c>
      <c r="N29" s="11">
        <v>10</v>
      </c>
      <c r="O29" s="11">
        <v>8</v>
      </c>
      <c r="P29" s="12">
        <f t="shared" si="1"/>
        <v>63</v>
      </c>
    </row>
    <row r="30" spans="1:16" ht="12.75" customHeight="1" x14ac:dyDescent="0.3">
      <c r="A30" s="13" t="s">
        <v>60</v>
      </c>
      <c r="B30" s="13" t="s">
        <v>65</v>
      </c>
      <c r="C30" s="13" t="s">
        <v>80</v>
      </c>
      <c r="D30" s="18">
        <v>643000</v>
      </c>
      <c r="E30" s="18">
        <v>450000</v>
      </c>
      <c r="F30" s="22"/>
      <c r="G30" s="22"/>
      <c r="H30" s="19">
        <f t="shared" si="0"/>
        <v>0</v>
      </c>
      <c r="I30" s="11">
        <v>14</v>
      </c>
      <c r="J30" s="11">
        <v>8</v>
      </c>
      <c r="K30" s="11">
        <v>8</v>
      </c>
      <c r="L30" s="11">
        <v>4</v>
      </c>
      <c r="M30" s="11">
        <v>8</v>
      </c>
      <c r="N30" s="11">
        <v>10</v>
      </c>
      <c r="O30" s="11">
        <v>7</v>
      </c>
      <c r="P30" s="12">
        <f t="shared" si="1"/>
        <v>59</v>
      </c>
    </row>
    <row r="31" spans="1:16" ht="12.75" customHeight="1" x14ac:dyDescent="0.3">
      <c r="A31" s="13" t="s">
        <v>57</v>
      </c>
      <c r="B31" s="13" t="s">
        <v>67</v>
      </c>
      <c r="C31" s="13" t="s">
        <v>77</v>
      </c>
      <c r="D31" s="18">
        <v>1341028</v>
      </c>
      <c r="E31" s="18">
        <v>899888</v>
      </c>
      <c r="F31" s="21">
        <v>55</v>
      </c>
      <c r="G31" s="21">
        <v>32</v>
      </c>
      <c r="H31" s="19">
        <f t="shared" si="0"/>
        <v>87</v>
      </c>
      <c r="I31" s="11">
        <v>8</v>
      </c>
      <c r="J31" s="11">
        <v>10</v>
      </c>
      <c r="K31" s="11">
        <v>5</v>
      </c>
      <c r="L31" s="11">
        <v>5</v>
      </c>
      <c r="M31" s="11">
        <v>9</v>
      </c>
      <c r="N31" s="11">
        <v>12</v>
      </c>
      <c r="O31" s="11">
        <v>5</v>
      </c>
      <c r="P31" s="12">
        <f t="shared" si="1"/>
        <v>54</v>
      </c>
    </row>
    <row r="32" spans="1:16" ht="12.75" customHeight="1" x14ac:dyDescent="0.3">
      <c r="A32" s="13" t="s">
        <v>51</v>
      </c>
      <c r="B32" s="13" t="s">
        <v>61</v>
      </c>
      <c r="C32" s="13" t="s">
        <v>70</v>
      </c>
      <c r="D32" s="18">
        <v>2860000</v>
      </c>
      <c r="E32" s="18">
        <v>555000</v>
      </c>
      <c r="F32" s="23">
        <v>22</v>
      </c>
      <c r="G32" s="23">
        <v>24</v>
      </c>
      <c r="H32" s="19">
        <f t="shared" si="0"/>
        <v>46</v>
      </c>
      <c r="I32" s="11">
        <v>18</v>
      </c>
      <c r="J32" s="11">
        <v>10</v>
      </c>
      <c r="K32" s="11">
        <v>10</v>
      </c>
      <c r="L32" s="11">
        <v>5</v>
      </c>
      <c r="M32" s="11">
        <v>9</v>
      </c>
      <c r="N32" s="11">
        <v>11</v>
      </c>
      <c r="O32" s="11">
        <v>6</v>
      </c>
      <c r="P32" s="12">
        <f t="shared" si="1"/>
        <v>69</v>
      </c>
    </row>
    <row r="33" spans="1:7" ht="13.8" x14ac:dyDescent="0.3">
      <c r="A33" s="6"/>
      <c r="D33" s="4">
        <f>SUM(D22:D32)</f>
        <v>15469515</v>
      </c>
      <c r="E33" s="4">
        <f>SUM(E22:E32)</f>
        <v>6701653</v>
      </c>
    </row>
    <row r="34" spans="1:7" x14ac:dyDescent="0.3">
      <c r="E34" s="4"/>
      <c r="F34" s="4"/>
    </row>
    <row r="35" spans="1:7" x14ac:dyDescent="0.3">
      <c r="G35" s="9"/>
    </row>
  </sheetData>
  <dataValidations count="2">
    <dataValidation type="whole" showInputMessage="1" showErrorMessage="1" errorTitle="ZNOVU A LÉPE" error="To je móóóóóóc!!!!" sqref="J23:O32">
      <formula1>0</formula1>
      <formula2>15</formula2>
    </dataValidation>
    <dataValidation type="whole" allowBlank="1" showInputMessage="1" showErrorMessage="1" errorTitle="ZNOVU A LÉPE" error="To je móóóóóóc!!!!" sqref="I23:I32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ColWidth="9.109375" defaultRowHeight="12" x14ac:dyDescent="0.3"/>
  <cols>
    <col min="1" max="1" width="11.6640625" style="1" customWidth="1"/>
    <col min="2" max="2" width="19.6640625" style="1" customWidth="1"/>
    <col min="3" max="3" width="34" style="1" customWidth="1"/>
    <col min="4" max="4" width="21.44140625" style="1" customWidth="1"/>
    <col min="5" max="5" width="15" style="1" customWidth="1"/>
    <col min="6" max="6" width="11" style="5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82</v>
      </c>
    </row>
    <row r="2" spans="1:11" ht="12.6" x14ac:dyDescent="0.3">
      <c r="A2" s="2" t="s">
        <v>83</v>
      </c>
      <c r="D2" s="2" t="s">
        <v>42</v>
      </c>
    </row>
    <row r="3" spans="1:11" ht="12.6" x14ac:dyDescent="0.3">
      <c r="A3" s="2" t="s">
        <v>26</v>
      </c>
      <c r="D3" s="1" t="s">
        <v>43</v>
      </c>
    </row>
    <row r="4" spans="1:11" ht="12.6" x14ac:dyDescent="0.3">
      <c r="A4" s="2" t="s">
        <v>41</v>
      </c>
      <c r="D4" s="1" t="s">
        <v>86</v>
      </c>
    </row>
    <row r="5" spans="1:11" ht="12.6" x14ac:dyDescent="0.3">
      <c r="A5" s="2" t="s">
        <v>84</v>
      </c>
      <c r="D5" s="1" t="s">
        <v>87</v>
      </c>
    </row>
    <row r="6" spans="1:11" ht="12.6" x14ac:dyDescent="0.3">
      <c r="A6" s="2" t="s">
        <v>85</v>
      </c>
    </row>
    <row r="7" spans="1:11" ht="12" customHeight="1" x14ac:dyDescent="0.3">
      <c r="A7" s="1" t="s">
        <v>40</v>
      </c>
      <c r="D7" s="1" t="s">
        <v>89</v>
      </c>
    </row>
    <row r="8" spans="1:11" x14ac:dyDescent="0.3">
      <c r="D8" s="1" t="s">
        <v>44</v>
      </c>
    </row>
    <row r="9" spans="1:11" x14ac:dyDescent="0.3">
      <c r="D9" s="1" t="s">
        <v>50</v>
      </c>
      <c r="E9" s="10"/>
      <c r="F9" s="10"/>
      <c r="G9" s="10"/>
      <c r="H9" s="10"/>
      <c r="I9" s="10"/>
      <c r="J9" s="10"/>
      <c r="K9" s="10"/>
    </row>
    <row r="10" spans="1:11" ht="12.6" x14ac:dyDescent="0.3">
      <c r="A10" s="2"/>
      <c r="D10" s="1" t="s">
        <v>45</v>
      </c>
      <c r="E10" s="10"/>
      <c r="F10" s="10"/>
      <c r="G10" s="10"/>
      <c r="H10" s="10"/>
      <c r="I10" s="10"/>
      <c r="J10" s="10"/>
      <c r="K10" s="10"/>
    </row>
    <row r="11" spans="1:11" ht="12.6" x14ac:dyDescent="0.3">
      <c r="A11" s="2"/>
      <c r="D11" s="1" t="s">
        <v>47</v>
      </c>
      <c r="E11" s="10"/>
      <c r="F11" s="10"/>
      <c r="G11" s="10"/>
      <c r="H11" s="10"/>
      <c r="I11" s="10"/>
      <c r="J11" s="10"/>
      <c r="K11" s="10"/>
    </row>
    <row r="12" spans="1:11" ht="12.6" x14ac:dyDescent="0.3">
      <c r="A12" s="2"/>
      <c r="D12" s="1" t="s">
        <v>46</v>
      </c>
      <c r="E12" s="10"/>
      <c r="F12" s="10"/>
      <c r="G12" s="10"/>
      <c r="H12" s="10"/>
      <c r="I12" s="10"/>
      <c r="J12" s="10"/>
      <c r="K12" s="10"/>
    </row>
    <row r="13" spans="1:11" ht="12.6" x14ac:dyDescent="0.3">
      <c r="A13" s="2"/>
      <c r="D13" s="1" t="s">
        <v>48</v>
      </c>
      <c r="E13" s="10"/>
      <c r="F13" s="10"/>
      <c r="G13" s="10"/>
      <c r="H13" s="10"/>
      <c r="I13" s="10"/>
      <c r="J13" s="10"/>
      <c r="K13" s="10"/>
    </row>
    <row r="14" spans="1:11" ht="12.6" x14ac:dyDescent="0.3">
      <c r="A14" s="2"/>
      <c r="D14" s="1" t="s">
        <v>49</v>
      </c>
      <c r="E14" s="10"/>
      <c r="F14" s="10"/>
      <c r="G14" s="10"/>
      <c r="H14" s="10"/>
      <c r="I14" s="10"/>
      <c r="J14" s="10"/>
      <c r="K14" s="10"/>
    </row>
    <row r="15" spans="1:11" ht="12.6" x14ac:dyDescent="0.3">
      <c r="A15" s="2"/>
      <c r="E15" s="10"/>
      <c r="F15" s="10"/>
      <c r="G15" s="10"/>
      <c r="H15" s="10"/>
      <c r="I15" s="10"/>
      <c r="J15" s="10"/>
      <c r="K15" s="10"/>
    </row>
    <row r="16" spans="1:11" ht="12.6" x14ac:dyDescent="0.3">
      <c r="A16" s="2"/>
      <c r="D16" s="1" t="s">
        <v>88</v>
      </c>
      <c r="E16" s="10"/>
      <c r="F16" s="10"/>
      <c r="G16" s="10"/>
      <c r="H16" s="10"/>
      <c r="I16" s="10"/>
      <c r="J16" s="10"/>
      <c r="K16" s="10"/>
    </row>
    <row r="17" spans="1:16" ht="12.6" x14ac:dyDescent="0.3">
      <c r="A17" s="2"/>
      <c r="E17" s="10"/>
      <c r="F17" s="10"/>
      <c r="G17" s="10"/>
      <c r="H17" s="10"/>
      <c r="I17" s="10"/>
      <c r="J17" s="10"/>
      <c r="K17" s="10"/>
    </row>
    <row r="18" spans="1:16" ht="12.6" x14ac:dyDescent="0.3">
      <c r="A18" s="2"/>
      <c r="D18" s="1" t="s">
        <v>91</v>
      </c>
      <c r="E18" s="10"/>
      <c r="F18" s="10"/>
      <c r="G18" s="10"/>
      <c r="H18" s="10"/>
      <c r="I18" s="10"/>
      <c r="J18" s="10"/>
      <c r="K18" s="10"/>
    </row>
    <row r="19" spans="1:16" ht="12.6" x14ac:dyDescent="0.3">
      <c r="A19" s="2"/>
      <c r="D19" s="10"/>
      <c r="E19" s="10"/>
      <c r="F19" s="10"/>
      <c r="G19" s="10"/>
      <c r="H19" s="10"/>
      <c r="I19" s="10"/>
      <c r="J19" s="10"/>
      <c r="K19" s="10"/>
    </row>
    <row r="20" spans="1:16" ht="86.25" customHeight="1" x14ac:dyDescent="0.3">
      <c r="A20" s="7" t="s">
        <v>0</v>
      </c>
      <c r="B20" s="7" t="s">
        <v>1</v>
      </c>
      <c r="C20" s="7" t="s">
        <v>25</v>
      </c>
      <c r="D20" s="7" t="s">
        <v>18</v>
      </c>
      <c r="E20" s="14" t="s">
        <v>2</v>
      </c>
      <c r="F20" s="7" t="s">
        <v>3</v>
      </c>
      <c r="G20" s="7" t="s">
        <v>4</v>
      </c>
      <c r="H20" s="7" t="s">
        <v>5</v>
      </c>
      <c r="I20" s="7" t="s">
        <v>21</v>
      </c>
      <c r="J20" s="7" t="s">
        <v>19</v>
      </c>
      <c r="K20" s="7" t="s">
        <v>22</v>
      </c>
      <c r="L20" s="7" t="s">
        <v>6</v>
      </c>
      <c r="M20" s="7" t="s">
        <v>7</v>
      </c>
      <c r="N20" s="7" t="s">
        <v>27</v>
      </c>
      <c r="O20" s="7" t="s">
        <v>8</v>
      </c>
      <c r="P20" s="7" t="s">
        <v>9</v>
      </c>
    </row>
    <row r="21" spans="1:16" ht="12.6" x14ac:dyDescent="0.2">
      <c r="A21" s="15"/>
      <c r="B21" s="16"/>
      <c r="C21" s="7"/>
      <c r="D21" s="7"/>
      <c r="E21" s="14"/>
      <c r="F21" s="17"/>
      <c r="G21" s="17"/>
      <c r="H21" s="8"/>
      <c r="I21" s="7" t="s">
        <v>29</v>
      </c>
      <c r="J21" s="7" t="s">
        <v>30</v>
      </c>
      <c r="K21" s="7" t="s">
        <v>30</v>
      </c>
      <c r="L21" s="7" t="s">
        <v>31</v>
      </c>
      <c r="M21" s="7" t="s">
        <v>32</v>
      </c>
      <c r="N21" s="7" t="s">
        <v>30</v>
      </c>
      <c r="O21" s="7" t="s">
        <v>32</v>
      </c>
      <c r="P21" s="7"/>
    </row>
    <row r="22" spans="1:16" ht="12.75" customHeight="1" x14ac:dyDescent="0.3">
      <c r="A22" s="13" t="s">
        <v>53</v>
      </c>
      <c r="B22" s="13" t="s">
        <v>63</v>
      </c>
      <c r="C22" s="13" t="s">
        <v>72</v>
      </c>
      <c r="D22" s="18">
        <v>3365330</v>
      </c>
      <c r="E22" s="18">
        <v>1500000</v>
      </c>
      <c r="F22" s="21">
        <v>56</v>
      </c>
      <c r="G22" s="21">
        <v>38</v>
      </c>
      <c r="H22" s="19">
        <f t="shared" ref="H22:H32" si="0">F22+G22</f>
        <v>94</v>
      </c>
      <c r="I22" s="11">
        <v>20</v>
      </c>
      <c r="J22" s="11">
        <v>12</v>
      </c>
      <c r="K22" s="11">
        <v>13</v>
      </c>
      <c r="L22" s="11">
        <v>4</v>
      </c>
      <c r="M22" s="11">
        <v>6</v>
      </c>
      <c r="N22" s="11">
        <v>8</v>
      </c>
      <c r="O22" s="11">
        <v>4</v>
      </c>
      <c r="P22" s="12">
        <f t="shared" ref="P22:P32" si="1">SUM(I22:O22)</f>
        <v>67</v>
      </c>
    </row>
    <row r="23" spans="1:16" ht="12.75" customHeight="1" x14ac:dyDescent="0.3">
      <c r="A23" s="13" t="s">
        <v>54</v>
      </c>
      <c r="B23" s="13" t="s">
        <v>64</v>
      </c>
      <c r="C23" s="13" t="s">
        <v>73</v>
      </c>
      <c r="D23" s="18">
        <v>408000</v>
      </c>
      <c r="E23" s="18">
        <v>350000</v>
      </c>
      <c r="F23" s="21">
        <v>47</v>
      </c>
      <c r="G23" s="21">
        <v>30</v>
      </c>
      <c r="H23" s="19">
        <f t="shared" si="0"/>
        <v>77</v>
      </c>
      <c r="I23" s="11">
        <v>21</v>
      </c>
      <c r="J23" s="11">
        <v>13</v>
      </c>
      <c r="K23" s="11">
        <v>13</v>
      </c>
      <c r="L23" s="11">
        <v>4</v>
      </c>
      <c r="M23" s="11">
        <v>6</v>
      </c>
      <c r="N23" s="11">
        <v>8</v>
      </c>
      <c r="O23" s="11">
        <v>6</v>
      </c>
      <c r="P23" s="12">
        <f t="shared" si="1"/>
        <v>71</v>
      </c>
    </row>
    <row r="24" spans="1:16" ht="12" customHeight="1" x14ac:dyDescent="0.3">
      <c r="A24" s="13" t="s">
        <v>52</v>
      </c>
      <c r="B24" s="13" t="s">
        <v>62</v>
      </c>
      <c r="C24" s="13" t="s">
        <v>71</v>
      </c>
      <c r="D24" s="18">
        <v>1956000</v>
      </c>
      <c r="E24" s="18">
        <v>500000</v>
      </c>
      <c r="F24" s="21">
        <v>28</v>
      </c>
      <c r="G24" s="21">
        <v>25</v>
      </c>
      <c r="H24" s="19">
        <f t="shared" si="0"/>
        <v>53</v>
      </c>
      <c r="I24" s="11">
        <v>12</v>
      </c>
      <c r="J24" s="11">
        <v>12</v>
      </c>
      <c r="K24" s="11">
        <v>7</v>
      </c>
      <c r="L24" s="11">
        <v>4</v>
      </c>
      <c r="M24" s="11">
        <v>8</v>
      </c>
      <c r="N24" s="11">
        <v>6</v>
      </c>
      <c r="O24" s="11">
        <v>8</v>
      </c>
      <c r="P24" s="12">
        <f t="shared" si="1"/>
        <v>57</v>
      </c>
    </row>
    <row r="25" spans="1:16" x14ac:dyDescent="0.3">
      <c r="A25" s="13" t="s">
        <v>90</v>
      </c>
      <c r="B25" s="13" t="s">
        <v>65</v>
      </c>
      <c r="C25" s="13" t="s">
        <v>74</v>
      </c>
      <c r="D25" s="18">
        <v>548000</v>
      </c>
      <c r="E25" s="18">
        <v>383000</v>
      </c>
      <c r="F25" s="21">
        <v>0</v>
      </c>
      <c r="G25" s="21">
        <v>35</v>
      </c>
      <c r="H25" s="19">
        <f t="shared" si="0"/>
        <v>35</v>
      </c>
      <c r="I25" s="11">
        <v>25</v>
      </c>
      <c r="J25" s="11">
        <v>13</v>
      </c>
      <c r="K25" s="11">
        <v>14</v>
      </c>
      <c r="L25" s="11">
        <v>3</v>
      </c>
      <c r="M25" s="11">
        <v>8</v>
      </c>
      <c r="N25" s="11">
        <v>11</v>
      </c>
      <c r="O25" s="11">
        <v>7</v>
      </c>
      <c r="P25" s="12">
        <f t="shared" si="1"/>
        <v>81</v>
      </c>
    </row>
    <row r="26" spans="1:16" ht="12.75" customHeight="1" x14ac:dyDescent="0.3">
      <c r="A26" s="13" t="s">
        <v>55</v>
      </c>
      <c r="B26" s="13" t="s">
        <v>66</v>
      </c>
      <c r="C26" s="13" t="s">
        <v>75</v>
      </c>
      <c r="D26" s="18">
        <v>919608</v>
      </c>
      <c r="E26" s="18">
        <v>400000</v>
      </c>
      <c r="F26" s="21"/>
      <c r="G26" s="21">
        <v>30</v>
      </c>
      <c r="H26" s="19">
        <f t="shared" si="0"/>
        <v>30</v>
      </c>
      <c r="I26" s="11">
        <v>13</v>
      </c>
      <c r="J26" s="11">
        <v>10</v>
      </c>
      <c r="K26" s="11">
        <v>10</v>
      </c>
      <c r="L26" s="11">
        <v>4</v>
      </c>
      <c r="M26" s="11">
        <v>8</v>
      </c>
      <c r="N26" s="11">
        <v>9</v>
      </c>
      <c r="O26" s="11">
        <v>6</v>
      </c>
      <c r="P26" s="12">
        <f t="shared" si="1"/>
        <v>60</v>
      </c>
    </row>
    <row r="27" spans="1:16" ht="12.75" customHeight="1" x14ac:dyDescent="0.3">
      <c r="A27" s="13" t="s">
        <v>56</v>
      </c>
      <c r="B27" s="13" t="s">
        <v>66</v>
      </c>
      <c r="C27" s="13" t="s">
        <v>76</v>
      </c>
      <c r="D27" s="18">
        <v>1343984</v>
      </c>
      <c r="E27" s="18">
        <v>500000</v>
      </c>
      <c r="F27" s="21">
        <v>38</v>
      </c>
      <c r="G27" s="21">
        <v>35</v>
      </c>
      <c r="H27" s="19">
        <f t="shared" si="0"/>
        <v>73</v>
      </c>
      <c r="I27" s="11">
        <v>20</v>
      </c>
      <c r="J27" s="11">
        <v>11</v>
      </c>
      <c r="K27" s="11">
        <v>11</v>
      </c>
      <c r="L27" s="11">
        <v>4</v>
      </c>
      <c r="M27" s="11">
        <v>8</v>
      </c>
      <c r="N27" s="11">
        <v>10</v>
      </c>
      <c r="O27" s="11">
        <v>6</v>
      </c>
      <c r="P27" s="12">
        <f t="shared" si="1"/>
        <v>70</v>
      </c>
    </row>
    <row r="28" spans="1:16" ht="12.75" customHeight="1" x14ac:dyDescent="0.2">
      <c r="A28" s="13" t="s">
        <v>58</v>
      </c>
      <c r="B28" s="20" t="s">
        <v>68</v>
      </c>
      <c r="C28" s="13" t="s">
        <v>78</v>
      </c>
      <c r="D28" s="18">
        <v>840000</v>
      </c>
      <c r="E28" s="18">
        <v>600000</v>
      </c>
      <c r="F28" s="21">
        <v>55</v>
      </c>
      <c r="G28" s="21">
        <v>26</v>
      </c>
      <c r="H28" s="19">
        <f t="shared" si="0"/>
        <v>81</v>
      </c>
      <c r="I28" s="11">
        <v>14</v>
      </c>
      <c r="J28" s="11">
        <v>13</v>
      </c>
      <c r="K28" s="11">
        <v>9</v>
      </c>
      <c r="L28" s="11">
        <v>4</v>
      </c>
      <c r="M28" s="11">
        <v>8</v>
      </c>
      <c r="N28" s="11">
        <v>9</v>
      </c>
      <c r="O28" s="11">
        <v>4</v>
      </c>
      <c r="P28" s="12">
        <f t="shared" si="1"/>
        <v>61</v>
      </c>
    </row>
    <row r="29" spans="1:16" ht="12.75" customHeight="1" x14ac:dyDescent="0.3">
      <c r="A29" s="13" t="s">
        <v>59</v>
      </c>
      <c r="B29" s="13" t="s">
        <v>69</v>
      </c>
      <c r="C29" s="13" t="s">
        <v>79</v>
      </c>
      <c r="D29" s="18">
        <v>1244565</v>
      </c>
      <c r="E29" s="18">
        <v>563765</v>
      </c>
      <c r="F29" s="21">
        <v>52</v>
      </c>
      <c r="G29" s="21">
        <v>35</v>
      </c>
      <c r="H29" s="19">
        <f t="shared" si="0"/>
        <v>87</v>
      </c>
      <c r="I29" s="11">
        <v>13</v>
      </c>
      <c r="J29" s="11">
        <v>10</v>
      </c>
      <c r="K29" s="11">
        <v>9</v>
      </c>
      <c r="L29" s="11">
        <v>4</v>
      </c>
      <c r="M29" s="11">
        <v>8</v>
      </c>
      <c r="N29" s="11">
        <v>10</v>
      </c>
      <c r="O29" s="11">
        <v>8</v>
      </c>
      <c r="P29" s="12">
        <f t="shared" si="1"/>
        <v>62</v>
      </c>
    </row>
    <row r="30" spans="1:16" ht="12.75" customHeight="1" x14ac:dyDescent="0.3">
      <c r="A30" s="13" t="s">
        <v>60</v>
      </c>
      <c r="B30" s="13" t="s">
        <v>65</v>
      </c>
      <c r="C30" s="13" t="s">
        <v>80</v>
      </c>
      <c r="D30" s="18">
        <v>643000</v>
      </c>
      <c r="E30" s="18">
        <v>450000</v>
      </c>
      <c r="F30" s="22"/>
      <c r="G30" s="22"/>
      <c r="H30" s="19">
        <f t="shared" si="0"/>
        <v>0</v>
      </c>
      <c r="I30" s="11">
        <v>11</v>
      </c>
      <c r="J30" s="11">
        <v>11</v>
      </c>
      <c r="K30" s="11">
        <v>8</v>
      </c>
      <c r="L30" s="11">
        <v>3</v>
      </c>
      <c r="M30" s="11">
        <v>8</v>
      </c>
      <c r="N30" s="11">
        <v>7</v>
      </c>
      <c r="O30" s="11">
        <v>7</v>
      </c>
      <c r="P30" s="12">
        <f t="shared" si="1"/>
        <v>55</v>
      </c>
    </row>
    <row r="31" spans="1:16" ht="12.75" customHeight="1" x14ac:dyDescent="0.3">
      <c r="A31" s="13" t="s">
        <v>57</v>
      </c>
      <c r="B31" s="13" t="s">
        <v>67</v>
      </c>
      <c r="C31" s="13" t="s">
        <v>77</v>
      </c>
      <c r="D31" s="18">
        <v>1341028</v>
      </c>
      <c r="E31" s="18">
        <v>899888</v>
      </c>
      <c r="F31" s="21">
        <v>55</v>
      </c>
      <c r="G31" s="21">
        <v>32</v>
      </c>
      <c r="H31" s="19">
        <f t="shared" si="0"/>
        <v>87</v>
      </c>
      <c r="I31" s="11">
        <v>18</v>
      </c>
      <c r="J31" s="11">
        <v>13</v>
      </c>
      <c r="K31" s="11">
        <v>12</v>
      </c>
      <c r="L31" s="11">
        <v>4</v>
      </c>
      <c r="M31" s="11">
        <v>7</v>
      </c>
      <c r="N31" s="11">
        <v>9</v>
      </c>
      <c r="O31" s="11">
        <v>6</v>
      </c>
      <c r="P31" s="12">
        <f t="shared" si="1"/>
        <v>69</v>
      </c>
    </row>
    <row r="32" spans="1:16" ht="12.75" customHeight="1" x14ac:dyDescent="0.3">
      <c r="A32" s="13" t="s">
        <v>51</v>
      </c>
      <c r="B32" s="13" t="s">
        <v>61</v>
      </c>
      <c r="C32" s="13" t="s">
        <v>70</v>
      </c>
      <c r="D32" s="18">
        <v>2860000</v>
      </c>
      <c r="E32" s="18">
        <v>555000</v>
      </c>
      <c r="F32" s="23">
        <v>22</v>
      </c>
      <c r="G32" s="23">
        <v>24</v>
      </c>
      <c r="H32" s="19">
        <f t="shared" si="0"/>
        <v>46</v>
      </c>
      <c r="I32" s="11">
        <v>12</v>
      </c>
      <c r="J32" s="11">
        <v>9</v>
      </c>
      <c r="K32" s="11">
        <v>9</v>
      </c>
      <c r="L32" s="11">
        <v>4</v>
      </c>
      <c r="M32" s="11">
        <v>8</v>
      </c>
      <c r="N32" s="11">
        <v>8</v>
      </c>
      <c r="O32" s="11">
        <v>7</v>
      </c>
      <c r="P32" s="12">
        <f t="shared" si="1"/>
        <v>57</v>
      </c>
    </row>
    <row r="33" spans="1:7" ht="13.8" x14ac:dyDescent="0.3">
      <c r="A33" s="6"/>
      <c r="D33" s="4">
        <f>SUM(D22:D32)</f>
        <v>15469515</v>
      </c>
      <c r="E33" s="4">
        <f>SUM(E22:E32)</f>
        <v>6701653</v>
      </c>
    </row>
    <row r="34" spans="1:7" x14ac:dyDescent="0.3">
      <c r="E34" s="4"/>
      <c r="F34" s="4"/>
    </row>
    <row r="35" spans="1:7" x14ac:dyDescent="0.3">
      <c r="G35" s="9"/>
    </row>
  </sheetData>
  <dataValidations count="2">
    <dataValidation type="whole" showInputMessage="1" showErrorMessage="1" errorTitle="ZNOVU A LÉPE" error="To je móóóóóóc!!!!" sqref="J23:O32">
      <formula1>0</formula1>
      <formula2>15</formula2>
    </dataValidation>
    <dataValidation type="whole" allowBlank="1" showInputMessage="1" showErrorMessage="1" errorTitle="ZNOVU A LÉPE" error="To je móóóóóóc!!!!" sqref="I23:I32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ColWidth="9.109375" defaultRowHeight="12" x14ac:dyDescent="0.3"/>
  <cols>
    <col min="1" max="1" width="11.6640625" style="1" customWidth="1"/>
    <col min="2" max="2" width="19.6640625" style="1" customWidth="1"/>
    <col min="3" max="3" width="34" style="1" customWidth="1"/>
    <col min="4" max="4" width="21.44140625" style="1" customWidth="1"/>
    <col min="5" max="5" width="15" style="1" customWidth="1"/>
    <col min="6" max="6" width="11" style="5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82</v>
      </c>
    </row>
    <row r="2" spans="1:11" ht="12.6" x14ac:dyDescent="0.3">
      <c r="A2" s="2" t="s">
        <v>83</v>
      </c>
      <c r="D2" s="2" t="s">
        <v>42</v>
      </c>
    </row>
    <row r="3" spans="1:11" ht="12.6" x14ac:dyDescent="0.3">
      <c r="A3" s="2" t="s">
        <v>26</v>
      </c>
      <c r="D3" s="1" t="s">
        <v>43</v>
      </c>
    </row>
    <row r="4" spans="1:11" ht="12.6" x14ac:dyDescent="0.3">
      <c r="A4" s="2" t="s">
        <v>41</v>
      </c>
      <c r="D4" s="1" t="s">
        <v>86</v>
      </c>
    </row>
    <row r="5" spans="1:11" ht="12.6" x14ac:dyDescent="0.3">
      <c r="A5" s="2" t="s">
        <v>84</v>
      </c>
      <c r="D5" s="1" t="s">
        <v>87</v>
      </c>
    </row>
    <row r="6" spans="1:11" ht="12.6" x14ac:dyDescent="0.3">
      <c r="A6" s="2" t="s">
        <v>85</v>
      </c>
    </row>
    <row r="7" spans="1:11" ht="12" customHeight="1" x14ac:dyDescent="0.3">
      <c r="A7" s="1" t="s">
        <v>40</v>
      </c>
      <c r="D7" s="1" t="s">
        <v>89</v>
      </c>
    </row>
    <row r="8" spans="1:11" x14ac:dyDescent="0.3">
      <c r="D8" s="1" t="s">
        <v>44</v>
      </c>
    </row>
    <row r="9" spans="1:11" x14ac:dyDescent="0.3">
      <c r="D9" s="1" t="s">
        <v>50</v>
      </c>
      <c r="E9" s="10"/>
      <c r="F9" s="10"/>
      <c r="G9" s="10"/>
      <c r="H9" s="10"/>
      <c r="I9" s="10"/>
      <c r="J9" s="10"/>
      <c r="K9" s="10"/>
    </row>
    <row r="10" spans="1:11" ht="12.6" x14ac:dyDescent="0.3">
      <c r="A10" s="2"/>
      <c r="D10" s="1" t="s">
        <v>45</v>
      </c>
      <c r="E10" s="10"/>
      <c r="F10" s="10"/>
      <c r="G10" s="10"/>
      <c r="H10" s="10"/>
      <c r="I10" s="10"/>
      <c r="J10" s="10"/>
      <c r="K10" s="10"/>
    </row>
    <row r="11" spans="1:11" ht="12.6" x14ac:dyDescent="0.3">
      <c r="A11" s="2"/>
      <c r="D11" s="1" t="s">
        <v>47</v>
      </c>
      <c r="E11" s="10"/>
      <c r="F11" s="10"/>
      <c r="G11" s="10"/>
      <c r="H11" s="10"/>
      <c r="I11" s="10"/>
      <c r="J11" s="10"/>
      <c r="K11" s="10"/>
    </row>
    <row r="12" spans="1:11" ht="12.6" x14ac:dyDescent="0.3">
      <c r="A12" s="2"/>
      <c r="D12" s="1" t="s">
        <v>46</v>
      </c>
      <c r="E12" s="10"/>
      <c r="F12" s="10"/>
      <c r="G12" s="10"/>
      <c r="H12" s="10"/>
      <c r="I12" s="10"/>
      <c r="J12" s="10"/>
      <c r="K12" s="10"/>
    </row>
    <row r="13" spans="1:11" ht="12.6" x14ac:dyDescent="0.3">
      <c r="A13" s="2"/>
      <c r="D13" s="1" t="s">
        <v>48</v>
      </c>
      <c r="E13" s="10"/>
      <c r="F13" s="10"/>
      <c r="G13" s="10"/>
      <c r="H13" s="10"/>
      <c r="I13" s="10"/>
      <c r="J13" s="10"/>
      <c r="K13" s="10"/>
    </row>
    <row r="14" spans="1:11" ht="12.6" x14ac:dyDescent="0.3">
      <c r="A14" s="2"/>
      <c r="D14" s="1" t="s">
        <v>49</v>
      </c>
      <c r="E14" s="10"/>
      <c r="F14" s="10"/>
      <c r="G14" s="10"/>
      <c r="H14" s="10"/>
      <c r="I14" s="10"/>
      <c r="J14" s="10"/>
      <c r="K14" s="10"/>
    </row>
    <row r="15" spans="1:11" ht="12.6" x14ac:dyDescent="0.3">
      <c r="A15" s="2"/>
      <c r="E15" s="10"/>
      <c r="F15" s="10"/>
      <c r="G15" s="10"/>
      <c r="H15" s="10"/>
      <c r="I15" s="10"/>
      <c r="J15" s="10"/>
      <c r="K15" s="10"/>
    </row>
    <row r="16" spans="1:11" ht="12.6" x14ac:dyDescent="0.3">
      <c r="A16" s="2"/>
      <c r="D16" s="1" t="s">
        <v>88</v>
      </c>
      <c r="E16" s="10"/>
      <c r="F16" s="10"/>
      <c r="G16" s="10"/>
      <c r="H16" s="10"/>
      <c r="I16" s="10"/>
      <c r="J16" s="10"/>
      <c r="K16" s="10"/>
    </row>
    <row r="17" spans="1:16" ht="12.6" x14ac:dyDescent="0.3">
      <c r="A17" s="2"/>
      <c r="E17" s="10"/>
      <c r="F17" s="10"/>
      <c r="G17" s="10"/>
      <c r="H17" s="10"/>
      <c r="I17" s="10"/>
      <c r="J17" s="10"/>
      <c r="K17" s="10"/>
    </row>
    <row r="18" spans="1:16" ht="12.6" x14ac:dyDescent="0.3">
      <c r="A18" s="2"/>
      <c r="D18" s="1" t="s">
        <v>91</v>
      </c>
      <c r="E18" s="10"/>
      <c r="F18" s="10"/>
      <c r="G18" s="10"/>
      <c r="H18" s="10"/>
      <c r="I18" s="10"/>
      <c r="J18" s="10"/>
      <c r="K18" s="10"/>
    </row>
    <row r="19" spans="1:16" ht="12.6" x14ac:dyDescent="0.3">
      <c r="A19" s="2"/>
      <c r="D19" s="10"/>
      <c r="E19" s="10"/>
      <c r="F19" s="10"/>
      <c r="G19" s="10"/>
      <c r="H19" s="10"/>
      <c r="I19" s="10"/>
      <c r="J19" s="10"/>
      <c r="K19" s="10"/>
    </row>
    <row r="20" spans="1:16" ht="86.25" customHeight="1" x14ac:dyDescent="0.3">
      <c r="A20" s="7" t="s">
        <v>0</v>
      </c>
      <c r="B20" s="7" t="s">
        <v>1</v>
      </c>
      <c r="C20" s="7" t="s">
        <v>25</v>
      </c>
      <c r="D20" s="7" t="s">
        <v>18</v>
      </c>
      <c r="E20" s="14" t="s">
        <v>2</v>
      </c>
      <c r="F20" s="7" t="s">
        <v>3</v>
      </c>
      <c r="G20" s="7" t="s">
        <v>4</v>
      </c>
      <c r="H20" s="7" t="s">
        <v>5</v>
      </c>
      <c r="I20" s="7" t="s">
        <v>21</v>
      </c>
      <c r="J20" s="7" t="s">
        <v>19</v>
      </c>
      <c r="K20" s="7" t="s">
        <v>22</v>
      </c>
      <c r="L20" s="7" t="s">
        <v>6</v>
      </c>
      <c r="M20" s="7" t="s">
        <v>7</v>
      </c>
      <c r="N20" s="7" t="s">
        <v>27</v>
      </c>
      <c r="O20" s="7" t="s">
        <v>8</v>
      </c>
      <c r="P20" s="7" t="s">
        <v>9</v>
      </c>
    </row>
    <row r="21" spans="1:16" ht="12.6" x14ac:dyDescent="0.2">
      <c r="A21" s="15"/>
      <c r="B21" s="16"/>
      <c r="C21" s="7"/>
      <c r="D21" s="7"/>
      <c r="E21" s="14"/>
      <c r="F21" s="17"/>
      <c r="G21" s="17"/>
      <c r="H21" s="8"/>
      <c r="I21" s="7" t="s">
        <v>29</v>
      </c>
      <c r="J21" s="7" t="s">
        <v>30</v>
      </c>
      <c r="K21" s="7" t="s">
        <v>30</v>
      </c>
      <c r="L21" s="7" t="s">
        <v>31</v>
      </c>
      <c r="M21" s="7" t="s">
        <v>32</v>
      </c>
      <c r="N21" s="7" t="s">
        <v>30</v>
      </c>
      <c r="O21" s="7" t="s">
        <v>32</v>
      </c>
      <c r="P21" s="7"/>
    </row>
    <row r="22" spans="1:16" ht="12.75" customHeight="1" x14ac:dyDescent="0.3">
      <c r="A22" s="13" t="s">
        <v>53</v>
      </c>
      <c r="B22" s="13" t="s">
        <v>63</v>
      </c>
      <c r="C22" s="13" t="s">
        <v>72</v>
      </c>
      <c r="D22" s="18">
        <v>3365330</v>
      </c>
      <c r="E22" s="18">
        <v>1500000</v>
      </c>
      <c r="F22" s="21">
        <v>56</v>
      </c>
      <c r="G22" s="21">
        <v>38</v>
      </c>
      <c r="H22" s="19">
        <f t="shared" ref="H22:H32" si="0">F22+G22</f>
        <v>94</v>
      </c>
      <c r="I22" s="11">
        <v>12</v>
      </c>
      <c r="J22" s="11">
        <v>12</v>
      </c>
      <c r="K22" s="11">
        <v>7</v>
      </c>
      <c r="L22" s="11">
        <v>4</v>
      </c>
      <c r="M22" s="11">
        <v>5</v>
      </c>
      <c r="N22" s="11">
        <v>7</v>
      </c>
      <c r="O22" s="11">
        <v>4</v>
      </c>
      <c r="P22" s="12">
        <f t="shared" ref="P22:P32" si="1">SUM(I22:O22)</f>
        <v>51</v>
      </c>
    </row>
    <row r="23" spans="1:16" ht="12.75" customHeight="1" x14ac:dyDescent="0.3">
      <c r="A23" s="13" t="s">
        <v>54</v>
      </c>
      <c r="B23" s="13" t="s">
        <v>64</v>
      </c>
      <c r="C23" s="13" t="s">
        <v>73</v>
      </c>
      <c r="D23" s="18">
        <v>408000</v>
      </c>
      <c r="E23" s="18">
        <v>350000</v>
      </c>
      <c r="F23" s="21">
        <v>47</v>
      </c>
      <c r="G23" s="21">
        <v>30</v>
      </c>
      <c r="H23" s="19">
        <f t="shared" si="0"/>
        <v>77</v>
      </c>
      <c r="I23" s="11">
        <v>23</v>
      </c>
      <c r="J23" s="11">
        <v>13</v>
      </c>
      <c r="K23" s="11">
        <v>12</v>
      </c>
      <c r="L23" s="11">
        <v>3</v>
      </c>
      <c r="M23" s="11">
        <v>4</v>
      </c>
      <c r="N23" s="11">
        <v>8</v>
      </c>
      <c r="O23" s="11">
        <v>7</v>
      </c>
      <c r="P23" s="12">
        <f t="shared" si="1"/>
        <v>70</v>
      </c>
    </row>
    <row r="24" spans="1:16" ht="12" customHeight="1" x14ac:dyDescent="0.3">
      <c r="A24" s="13" t="s">
        <v>52</v>
      </c>
      <c r="B24" s="13" t="s">
        <v>62</v>
      </c>
      <c r="C24" s="13" t="s">
        <v>71</v>
      </c>
      <c r="D24" s="18">
        <v>1956000</v>
      </c>
      <c r="E24" s="18">
        <v>500000</v>
      </c>
      <c r="F24" s="21">
        <v>28</v>
      </c>
      <c r="G24" s="21">
        <v>25</v>
      </c>
      <c r="H24" s="19">
        <f t="shared" si="0"/>
        <v>53</v>
      </c>
      <c r="I24" s="11">
        <v>12</v>
      </c>
      <c r="J24" s="11">
        <v>13</v>
      </c>
      <c r="K24" s="11">
        <v>7</v>
      </c>
      <c r="L24" s="11">
        <v>4</v>
      </c>
      <c r="M24" s="11">
        <v>6</v>
      </c>
      <c r="N24" s="11">
        <v>8</v>
      </c>
      <c r="O24" s="11">
        <v>8</v>
      </c>
      <c r="P24" s="12">
        <f t="shared" si="1"/>
        <v>58</v>
      </c>
    </row>
    <row r="25" spans="1:16" x14ac:dyDescent="0.3">
      <c r="A25" s="13" t="s">
        <v>90</v>
      </c>
      <c r="B25" s="13" t="s">
        <v>65</v>
      </c>
      <c r="C25" s="13" t="s">
        <v>74</v>
      </c>
      <c r="D25" s="18">
        <v>548000</v>
      </c>
      <c r="E25" s="18">
        <v>383000</v>
      </c>
      <c r="F25" s="21">
        <v>0</v>
      </c>
      <c r="G25" s="21">
        <v>35</v>
      </c>
      <c r="H25" s="19">
        <f t="shared" si="0"/>
        <v>35</v>
      </c>
      <c r="I25" s="11">
        <v>21</v>
      </c>
      <c r="J25" s="11">
        <v>12</v>
      </c>
      <c r="K25" s="11">
        <v>12</v>
      </c>
      <c r="L25" s="11">
        <v>3</v>
      </c>
      <c r="M25" s="11">
        <v>9</v>
      </c>
      <c r="N25" s="11">
        <v>11</v>
      </c>
      <c r="O25" s="11">
        <v>7</v>
      </c>
      <c r="P25" s="12">
        <f t="shared" si="1"/>
        <v>75</v>
      </c>
    </row>
    <row r="26" spans="1:16" ht="12.75" customHeight="1" x14ac:dyDescent="0.3">
      <c r="A26" s="13" t="s">
        <v>55</v>
      </c>
      <c r="B26" s="13" t="s">
        <v>66</v>
      </c>
      <c r="C26" s="13" t="s">
        <v>75</v>
      </c>
      <c r="D26" s="18">
        <v>919608</v>
      </c>
      <c r="E26" s="18">
        <v>400000</v>
      </c>
      <c r="F26" s="21"/>
      <c r="G26" s="21">
        <v>30</v>
      </c>
      <c r="H26" s="19">
        <f t="shared" si="0"/>
        <v>30</v>
      </c>
      <c r="I26" s="11">
        <v>14</v>
      </c>
      <c r="J26" s="11">
        <v>10</v>
      </c>
      <c r="K26" s="11">
        <v>9</v>
      </c>
      <c r="L26" s="11">
        <v>4</v>
      </c>
      <c r="M26" s="11">
        <v>8</v>
      </c>
      <c r="N26" s="11">
        <v>10</v>
      </c>
      <c r="O26" s="11">
        <v>6</v>
      </c>
      <c r="P26" s="12">
        <f t="shared" si="1"/>
        <v>61</v>
      </c>
    </row>
    <row r="27" spans="1:16" ht="12.75" customHeight="1" x14ac:dyDescent="0.3">
      <c r="A27" s="13" t="s">
        <v>56</v>
      </c>
      <c r="B27" s="13" t="s">
        <v>66</v>
      </c>
      <c r="C27" s="13" t="s">
        <v>76</v>
      </c>
      <c r="D27" s="18">
        <v>1343984</v>
      </c>
      <c r="E27" s="18">
        <v>500000</v>
      </c>
      <c r="F27" s="21">
        <v>38</v>
      </c>
      <c r="G27" s="21">
        <v>35</v>
      </c>
      <c r="H27" s="19">
        <f t="shared" si="0"/>
        <v>73</v>
      </c>
      <c r="I27" s="11">
        <v>18</v>
      </c>
      <c r="J27" s="11">
        <v>11</v>
      </c>
      <c r="K27" s="11">
        <v>11</v>
      </c>
      <c r="L27" s="11">
        <v>4</v>
      </c>
      <c r="M27" s="11">
        <v>8</v>
      </c>
      <c r="N27" s="11">
        <v>10</v>
      </c>
      <c r="O27" s="11">
        <v>6</v>
      </c>
      <c r="P27" s="12">
        <f t="shared" si="1"/>
        <v>68</v>
      </c>
    </row>
    <row r="28" spans="1:16" ht="12.75" customHeight="1" x14ac:dyDescent="0.2">
      <c r="A28" s="13" t="s">
        <v>58</v>
      </c>
      <c r="B28" s="20" t="s">
        <v>68</v>
      </c>
      <c r="C28" s="13" t="s">
        <v>78</v>
      </c>
      <c r="D28" s="18">
        <v>840000</v>
      </c>
      <c r="E28" s="18">
        <v>600000</v>
      </c>
      <c r="F28" s="21">
        <v>55</v>
      </c>
      <c r="G28" s="21">
        <v>26</v>
      </c>
      <c r="H28" s="19">
        <f t="shared" si="0"/>
        <v>81</v>
      </c>
      <c r="I28" s="11">
        <v>14</v>
      </c>
      <c r="J28" s="11">
        <v>12</v>
      </c>
      <c r="K28" s="11">
        <v>8</v>
      </c>
      <c r="L28" s="11">
        <v>4</v>
      </c>
      <c r="M28" s="11">
        <v>8</v>
      </c>
      <c r="N28" s="11">
        <v>9</v>
      </c>
      <c r="O28" s="11">
        <v>4</v>
      </c>
      <c r="P28" s="12">
        <f t="shared" si="1"/>
        <v>59</v>
      </c>
    </row>
    <row r="29" spans="1:16" ht="12.75" customHeight="1" x14ac:dyDescent="0.3">
      <c r="A29" s="13" t="s">
        <v>59</v>
      </c>
      <c r="B29" s="13" t="s">
        <v>69</v>
      </c>
      <c r="C29" s="13" t="s">
        <v>79</v>
      </c>
      <c r="D29" s="18">
        <v>1244565</v>
      </c>
      <c r="E29" s="18">
        <v>563765</v>
      </c>
      <c r="F29" s="21">
        <v>52</v>
      </c>
      <c r="G29" s="21">
        <v>35</v>
      </c>
      <c r="H29" s="19">
        <f t="shared" si="0"/>
        <v>87</v>
      </c>
      <c r="I29" s="11">
        <v>13</v>
      </c>
      <c r="J29" s="11">
        <v>10</v>
      </c>
      <c r="K29" s="11">
        <v>8</v>
      </c>
      <c r="L29" s="11">
        <v>4</v>
      </c>
      <c r="M29" s="11">
        <v>8</v>
      </c>
      <c r="N29" s="11">
        <v>7</v>
      </c>
      <c r="O29" s="11">
        <v>9</v>
      </c>
      <c r="P29" s="12">
        <f t="shared" si="1"/>
        <v>59</v>
      </c>
    </row>
    <row r="30" spans="1:16" ht="12.75" customHeight="1" x14ac:dyDescent="0.3">
      <c r="A30" s="13" t="s">
        <v>60</v>
      </c>
      <c r="B30" s="13" t="s">
        <v>65</v>
      </c>
      <c r="C30" s="13" t="s">
        <v>80</v>
      </c>
      <c r="D30" s="18">
        <v>643000</v>
      </c>
      <c r="E30" s="18">
        <v>450000</v>
      </c>
      <c r="F30" s="22"/>
      <c r="G30" s="22"/>
      <c r="H30" s="19">
        <f t="shared" si="0"/>
        <v>0</v>
      </c>
      <c r="I30" s="11">
        <v>13</v>
      </c>
      <c r="J30" s="11">
        <v>11</v>
      </c>
      <c r="K30" s="11">
        <v>7</v>
      </c>
      <c r="L30" s="11">
        <v>3</v>
      </c>
      <c r="M30" s="11">
        <v>8</v>
      </c>
      <c r="N30" s="11">
        <v>7</v>
      </c>
      <c r="O30" s="11">
        <v>7</v>
      </c>
      <c r="P30" s="12">
        <f t="shared" si="1"/>
        <v>56</v>
      </c>
    </row>
    <row r="31" spans="1:16" ht="12.75" customHeight="1" x14ac:dyDescent="0.3">
      <c r="A31" s="13" t="s">
        <v>57</v>
      </c>
      <c r="B31" s="13" t="s">
        <v>67</v>
      </c>
      <c r="C31" s="13" t="s">
        <v>77</v>
      </c>
      <c r="D31" s="18">
        <v>1341028</v>
      </c>
      <c r="E31" s="18">
        <v>899888</v>
      </c>
      <c r="F31" s="21">
        <v>55</v>
      </c>
      <c r="G31" s="21">
        <v>32</v>
      </c>
      <c r="H31" s="19">
        <f t="shared" si="0"/>
        <v>87</v>
      </c>
      <c r="I31" s="11">
        <v>26</v>
      </c>
      <c r="J31" s="11">
        <v>12</v>
      </c>
      <c r="K31" s="11">
        <v>12</v>
      </c>
      <c r="L31" s="11">
        <v>4</v>
      </c>
      <c r="M31" s="11">
        <v>7</v>
      </c>
      <c r="N31" s="11">
        <v>8</v>
      </c>
      <c r="O31" s="11">
        <v>5</v>
      </c>
      <c r="P31" s="12">
        <f t="shared" si="1"/>
        <v>74</v>
      </c>
    </row>
    <row r="32" spans="1:16" ht="12.75" customHeight="1" x14ac:dyDescent="0.3">
      <c r="A32" s="13" t="s">
        <v>51</v>
      </c>
      <c r="B32" s="13" t="s">
        <v>61</v>
      </c>
      <c r="C32" s="13" t="s">
        <v>70</v>
      </c>
      <c r="D32" s="18">
        <v>2860000</v>
      </c>
      <c r="E32" s="18">
        <v>555000</v>
      </c>
      <c r="F32" s="23">
        <v>22</v>
      </c>
      <c r="G32" s="23">
        <v>24</v>
      </c>
      <c r="H32" s="19">
        <f t="shared" si="0"/>
        <v>46</v>
      </c>
      <c r="I32" s="11">
        <v>15</v>
      </c>
      <c r="J32" s="11">
        <v>10</v>
      </c>
      <c r="K32" s="11">
        <v>9</v>
      </c>
      <c r="L32" s="11">
        <v>3</v>
      </c>
      <c r="M32" s="11">
        <v>8</v>
      </c>
      <c r="N32" s="11">
        <v>7</v>
      </c>
      <c r="O32" s="11">
        <v>7</v>
      </c>
      <c r="P32" s="12">
        <f t="shared" si="1"/>
        <v>59</v>
      </c>
    </row>
    <row r="33" spans="1:7" ht="13.8" x14ac:dyDescent="0.3">
      <c r="A33" s="6"/>
      <c r="D33" s="4">
        <f>SUM(D22:D32)</f>
        <v>15469515</v>
      </c>
      <c r="E33" s="4">
        <f>SUM(E22:E32)</f>
        <v>6701653</v>
      </c>
    </row>
    <row r="34" spans="1:7" x14ac:dyDescent="0.3">
      <c r="E34" s="4"/>
      <c r="F34" s="4"/>
    </row>
    <row r="35" spans="1:7" x14ac:dyDescent="0.3">
      <c r="G35" s="9"/>
    </row>
  </sheetData>
  <dataValidations count="2">
    <dataValidation type="whole" showInputMessage="1" showErrorMessage="1" errorTitle="ZNOVU A LÉPE" error="To je móóóóóóc!!!!" sqref="J23:O32">
      <formula1>0</formula1>
      <formula2>15</formula2>
    </dataValidation>
    <dataValidation type="whole" allowBlank="1" showInputMessage="1" showErrorMessage="1" errorTitle="ZNOVU A LÉPE" error="To je móóóóóóc!!!!" sqref="I23:I32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Výroba - experiment</vt:lpstr>
      <vt:lpstr>JK</vt:lpstr>
      <vt:lpstr>LD</vt:lpstr>
      <vt:lpstr>PB</vt:lpstr>
      <vt:lpstr>PM</vt:lpstr>
      <vt:lpstr>ZK</vt:lpstr>
      <vt:lpstr>'Výroba - experiment'!Oblast_tisku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2017-10-19T14:25:37Z</dcterms:modified>
</cp:coreProperties>
</file>